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stella.msu.montana.edu\GearUp\12. Financial-Fiscal Management\FiscalResources&amp;Forms\01. Commonly Used forms\"/>
    </mc:Choice>
  </mc:AlternateContent>
  <xr:revisionPtr revIDLastSave="0" documentId="13_ncr:1_{2F78979F-5E9C-41DF-8A62-4683A1047E8A}" xr6:coauthVersionLast="47" xr6:coauthVersionMax="47" xr10:uidLastSave="{00000000-0000-0000-0000-000000000000}"/>
  <bookViews>
    <workbookView xWindow="-24120" yWindow="-75" windowWidth="24240" windowHeight="13140" firstSheet="2" activeTab="3" xr2:uid="{C1D92065-4D21-4EA1-B78F-915C25A88405}"/>
  </bookViews>
  <sheets>
    <sheet name="Old Sample" sheetId="5" state="hidden" r:id="rId1"/>
    <sheet name="Travel-Match-Form" sheetId="4" state="hidden" r:id="rId2"/>
    <sheet name="Sample" sheetId="8" r:id="rId3"/>
    <sheet name="Travel Match Form" sheetId="9" r:id="rId4"/>
  </sheets>
  <definedNames>
    <definedName name="_xlnm.Print_Area" localSheetId="0">'Old Sample'!$A$1:$V$50</definedName>
    <definedName name="_xlnm.Print_Area" localSheetId="2">Sample!$A$1:$K$72</definedName>
    <definedName name="_xlnm.Print_Area" localSheetId="3">'Travel Match Form'!$A$1:$K$72</definedName>
    <definedName name="_xlnm.Print_Area" localSheetId="1">'Travel-Match-Form'!$A$1:$V$50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5" i="8" l="1"/>
  <c r="C24" i="8"/>
  <c r="C23" i="8"/>
  <c r="C22" i="8"/>
  <c r="C25" i="9"/>
  <c r="C24" i="9"/>
  <c r="C23" i="9"/>
  <c r="C22" i="9"/>
  <c r="B33" i="9" l="1"/>
  <c r="H33" i="9" s="1"/>
  <c r="A33" i="9"/>
  <c r="B32" i="9"/>
  <c r="H32" i="9" s="1"/>
  <c r="A32" i="9"/>
  <c r="B31" i="9"/>
  <c r="D31" i="9" s="1"/>
  <c r="A31" i="9"/>
  <c r="B30" i="9"/>
  <c r="D30" i="9" s="1"/>
  <c r="A30" i="9"/>
  <c r="I25" i="9"/>
  <c r="A25" i="9"/>
  <c r="I24" i="9"/>
  <c r="A24" i="9"/>
  <c r="I23" i="9"/>
  <c r="A23" i="9"/>
  <c r="I22" i="9"/>
  <c r="A22" i="9"/>
  <c r="I18" i="9"/>
  <c r="I17" i="9"/>
  <c r="I16" i="9"/>
  <c r="I15" i="9"/>
  <c r="I26" i="9" l="1"/>
  <c r="I19" i="9"/>
  <c r="F33" i="9"/>
  <c r="F31" i="9"/>
  <c r="H31" i="9"/>
  <c r="D32" i="9"/>
  <c r="D33" i="9"/>
  <c r="F30" i="9"/>
  <c r="F32" i="9"/>
  <c r="H30" i="9"/>
  <c r="B33" i="8"/>
  <c r="H33" i="8" s="1"/>
  <c r="B32" i="8"/>
  <c r="H32" i="8" s="1"/>
  <c r="B31" i="8"/>
  <c r="H31" i="8" s="1"/>
  <c r="B30" i="8"/>
  <c r="H30" i="8" s="1"/>
  <c r="A33" i="8"/>
  <c r="A32" i="8"/>
  <c r="A31" i="8"/>
  <c r="A30" i="8"/>
  <c r="A25" i="8"/>
  <c r="A24" i="8"/>
  <c r="A23" i="8"/>
  <c r="A22" i="8"/>
  <c r="H34" i="9" l="1"/>
  <c r="D34" i="9"/>
  <c r="F34" i="9"/>
  <c r="F33" i="8"/>
  <c r="F32" i="8"/>
  <c r="D33" i="8"/>
  <c r="D32" i="8"/>
  <c r="I25" i="8"/>
  <c r="I18" i="8"/>
  <c r="I24" i="8"/>
  <c r="I17" i="8"/>
  <c r="I23" i="8"/>
  <c r="I16" i="8"/>
  <c r="I22" i="8"/>
  <c r="I15" i="8"/>
  <c r="I35" i="9" l="1"/>
  <c r="I37" i="9" s="1"/>
  <c r="I26" i="8"/>
  <c r="I19" i="8"/>
  <c r="D31" i="8"/>
  <c r="F31" i="8"/>
  <c r="F30" i="8"/>
  <c r="D30" i="8"/>
  <c r="H34" i="8"/>
  <c r="K13" i="5"/>
  <c r="K12" i="5"/>
  <c r="K11" i="5"/>
  <c r="K10" i="5"/>
  <c r="K13" i="4"/>
  <c r="K12" i="4"/>
  <c r="K11" i="4"/>
  <c r="K10" i="4"/>
  <c r="F34" i="8" l="1"/>
  <c r="D34" i="8"/>
  <c r="J14" i="5"/>
  <c r="T14" i="5"/>
  <c r="S14" i="5"/>
  <c r="Q14" i="5"/>
  <c r="O14" i="5"/>
  <c r="N14" i="5"/>
  <c r="M14" i="5"/>
  <c r="L14" i="5"/>
  <c r="H14" i="5"/>
  <c r="G14" i="5"/>
  <c r="R13" i="5"/>
  <c r="Q13" i="5"/>
  <c r="P13" i="5"/>
  <c r="I13" i="5"/>
  <c r="U13" i="5" s="1"/>
  <c r="R12" i="5"/>
  <c r="Q12" i="5"/>
  <c r="P12" i="5"/>
  <c r="I12" i="5"/>
  <c r="U12" i="5" s="1"/>
  <c r="R11" i="5"/>
  <c r="Q11" i="5"/>
  <c r="P11" i="5"/>
  <c r="K14" i="5"/>
  <c r="I11" i="5"/>
  <c r="U11" i="5" s="1"/>
  <c r="R10" i="5"/>
  <c r="Q10" i="5"/>
  <c r="P10" i="5"/>
  <c r="P14" i="5" s="1"/>
  <c r="I10" i="5"/>
  <c r="U10" i="5" s="1"/>
  <c r="I10" i="4"/>
  <c r="I35" i="8" l="1"/>
  <c r="I37" i="8" s="1"/>
  <c r="R14" i="5"/>
  <c r="U14" i="5"/>
  <c r="U15" i="5" s="1"/>
  <c r="I14" i="5"/>
  <c r="N14" i="4"/>
  <c r="T14" i="4" l="1"/>
  <c r="S14" i="4"/>
  <c r="O14" i="4"/>
  <c r="M14" i="4"/>
  <c r="L14" i="4"/>
  <c r="J14" i="4"/>
  <c r="H14" i="4"/>
  <c r="G14" i="4"/>
  <c r="R13" i="4"/>
  <c r="Q13" i="4"/>
  <c r="P13" i="4"/>
  <c r="I13" i="4"/>
  <c r="R12" i="4"/>
  <c r="Q12" i="4"/>
  <c r="P12" i="4"/>
  <c r="I12" i="4"/>
  <c r="R11" i="4"/>
  <c r="Q11" i="4"/>
  <c r="P11" i="4"/>
  <c r="I11" i="4"/>
  <c r="R10" i="4"/>
  <c r="Q10" i="4"/>
  <c r="P10" i="4"/>
  <c r="K14" i="4" l="1"/>
  <c r="I14" i="4"/>
  <c r="U10" i="4"/>
  <c r="U12" i="4"/>
  <c r="P14" i="4"/>
  <c r="Q14" i="4"/>
  <c r="R14" i="4"/>
  <c r="U13" i="4"/>
  <c r="U11" i="4"/>
  <c r="U14" i="4" l="1"/>
  <c r="U1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Wilson, Karen</author>
  </authors>
  <commentList>
    <comment ref="G9" authorId="0" shapeId="0" xr:uid="{8098DF1C-3A5A-4AF6-A832-C9C3B3B26ABB}">
      <text>
        <r>
          <rPr>
            <b/>
            <sz val="9"/>
            <color indexed="81"/>
            <rFont val="Tahoma"/>
            <family val="2"/>
          </rPr>
          <t>Round trip based on miles in Form 5H</t>
        </r>
        <r>
          <rPr>
            <sz val="9"/>
            <color indexed="81"/>
            <rFont val="Tahoma"/>
            <family val="2"/>
          </rPr>
          <t xml:space="preserve">
</t>
        </r>
      </text>
    </comment>
    <comment ref="H9" authorId="0" shapeId="0" xr:uid="{041D7AFA-4F6B-4C6E-8A72-8CD9A028E666}">
      <text>
        <r>
          <rPr>
            <b/>
            <sz val="9"/>
            <color indexed="81"/>
            <rFont val="Tahoma"/>
            <family val="2"/>
          </rPr>
          <t xml:space="preserve">.625 for cars, $1.80 for buses unless your school has a stated rate.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Wilson, Karen</author>
  </authors>
  <commentList>
    <comment ref="G9" authorId="0" shapeId="0" xr:uid="{0B166F81-6F40-4AD4-8360-E75A1ACD1322}">
      <text>
        <r>
          <rPr>
            <b/>
            <sz val="9"/>
            <color indexed="81"/>
            <rFont val="Tahoma"/>
            <family val="2"/>
          </rPr>
          <t>Round trip based on miles in Form 5H</t>
        </r>
        <r>
          <rPr>
            <sz val="9"/>
            <color indexed="81"/>
            <rFont val="Tahoma"/>
            <family val="2"/>
          </rPr>
          <t xml:space="preserve">
</t>
        </r>
      </text>
    </comment>
    <comment ref="H9" authorId="0" shapeId="0" xr:uid="{E187EE31-2F8D-4225-9730-5B45EF0276E7}">
      <text>
        <r>
          <rPr>
            <b/>
            <sz val="9"/>
            <color indexed="81"/>
            <rFont val="Tahoma"/>
            <family val="2"/>
          </rPr>
          <t xml:space="preserve">.625 for cars, $1.80 for buses unless your school has a stated rate. </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Kilgour, Johnathan</author>
    <author>Wilson, Karen</author>
  </authors>
  <commentList>
    <comment ref="F14" authorId="0" shapeId="0" xr:uid="{002F49A2-708A-4717-9D6D-1BEF0EC2796C}">
      <text>
        <r>
          <rPr>
            <b/>
            <sz val="11"/>
            <color indexed="81"/>
            <rFont val="Tahoma"/>
            <family val="2"/>
          </rPr>
          <t>Indicate the type or types of vehicle used by entering SC, V, or B below. If multiple vehicles were used, enter all types. For example: "SC &amp; B" for a trip where both a school car and school bus were used.</t>
        </r>
      </text>
    </comment>
    <comment ref="G14" authorId="1" shapeId="0" xr:uid="{C90C8FE2-C2AB-4023-89FC-0A1860E4F198}">
      <text>
        <r>
          <rPr>
            <b/>
            <sz val="11"/>
            <color indexed="81"/>
            <rFont val="Tahoma"/>
            <family val="2"/>
          </rPr>
          <t>Round trip based on miles in Form 5H.</t>
        </r>
      </text>
    </comment>
    <comment ref="H14" authorId="1" shapeId="0" xr:uid="{1C045F77-6D20-47A3-9855-39B1CE06B0DF}">
      <text>
        <r>
          <rPr>
            <b/>
            <sz val="11"/>
            <color indexed="81"/>
            <rFont val="Tahoma"/>
            <family val="2"/>
          </rPr>
          <t>Enter the applicable mileage rate. $.323/mile rate for school cars; $.50/mile rate for vans; $1.15/mile rate for buses. The highest OPI bus rate may be reimbursed at the state's discretion for trips with 60 or more passengers. If multiple vehicles were used, add the two rates together before entering them.</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Wilson, Karen</author>
  </authors>
  <commentList>
    <comment ref="F14" authorId="0" shapeId="0" xr:uid="{B61F6915-6554-4FC7-A05C-48299C30B300}">
      <text>
        <r>
          <rPr>
            <b/>
            <sz val="18"/>
            <color indexed="81"/>
            <rFont val="Calibri"/>
            <family val="2"/>
            <scheme val="minor"/>
          </rPr>
          <t>Indicate the type or types of vehicle used by entering SC, V, or B below. If multiple vehicles were used, enter all types. For example: "SC &amp; B" for a trip where both a school car and school bus were used.</t>
        </r>
      </text>
    </comment>
    <comment ref="G14" authorId="0" shapeId="0" xr:uid="{AF9D1AAF-E4E0-423C-96EB-C935A54ACBA8}">
      <text>
        <r>
          <rPr>
            <b/>
            <sz val="18"/>
            <color indexed="81"/>
            <rFont val="Calibri"/>
            <family val="2"/>
            <scheme val="minor"/>
          </rPr>
          <t>Round trip based on miles in Form 5H.</t>
        </r>
      </text>
    </comment>
    <comment ref="H14" authorId="0" shapeId="0" xr:uid="{FAD16D08-CC2E-4FB4-B8D7-28938CF87673}">
      <text>
        <r>
          <rPr>
            <b/>
            <sz val="16"/>
            <color indexed="81"/>
            <rFont val="Tahoma"/>
            <family val="2"/>
          </rPr>
          <t>Enter the applicable mileage rate. $.323/mile rate for school cars; $.50/mile rate for vans; $1.15/mile rate for buses. The highest OPI bus rate may be reimbursed at the state's discretion for trips with 60 or more passengers. If multiple vehicles were used, add the two rates together before entering them.</t>
        </r>
        <r>
          <rPr>
            <sz val="9"/>
            <color indexed="81"/>
            <rFont val="Tahoma"/>
            <family val="2"/>
          </rPr>
          <t xml:space="preserve">
</t>
        </r>
      </text>
    </comment>
  </commentList>
</comments>
</file>

<file path=xl/sharedStrings.xml><?xml version="1.0" encoding="utf-8"?>
<sst xmlns="http://schemas.openxmlformats.org/spreadsheetml/2006/main" count="314" uniqueCount="135">
  <si>
    <t>Purpose of Travel:</t>
  </si>
  <si>
    <t>Traveling to:</t>
  </si>
  <si>
    <t>Date</t>
  </si>
  <si>
    <t>AM/PM</t>
  </si>
  <si>
    <t>Total</t>
  </si>
  <si>
    <t>Totals:</t>
  </si>
  <si>
    <t>TOTAL:</t>
  </si>
  <si>
    <t>Explanation of other expenses:</t>
  </si>
  <si>
    <t>End of form</t>
  </si>
  <si>
    <t>Eligible Amount of Mileage</t>
  </si>
  <si>
    <t xml:space="preserve">Chaperone Total </t>
  </si>
  <si>
    <t>Demo School</t>
  </si>
  <si>
    <t>Departure time</t>
  </si>
  <si>
    <t>AM</t>
  </si>
  <si>
    <t>PM</t>
  </si>
  <si>
    <t>Arrival or return time</t>
  </si>
  <si>
    <t>B</t>
  </si>
  <si>
    <t>Use this form to calculate all in-state travel expenses that will be used for match on a trip that aligns with GEAR UP goals and objectives.</t>
  </si>
  <si>
    <t xml:space="preserve">8th graders will participate in Science Olympiad </t>
  </si>
  <si>
    <t>Jack Sparrow, Jane Doe</t>
  </si>
  <si>
    <t>This is an accessible form. Please contact John Kilgour (jkilgour@montana.edu) if you need further assistance.</t>
  </si>
  <si>
    <t xml:space="preserve">FORM 5F Travel Match </t>
  </si>
  <si>
    <t>1010 Demonstration Lane, Big Sky, Montana</t>
  </si>
  <si>
    <t>MSU Billings</t>
  </si>
  <si>
    <t>Receipts for lodging and other expenses such as registration or entrance fees must be attached. Meal receipts are not necessary.</t>
  </si>
  <si>
    <r>
      <rPr>
        <b/>
        <u/>
        <sz val="14"/>
        <color theme="1"/>
        <rFont val="Calibri"/>
        <family val="2"/>
        <scheme val="minor"/>
      </rPr>
      <t>DIRECTIONS:</t>
    </r>
    <r>
      <rPr>
        <b/>
        <sz val="14"/>
        <color theme="1"/>
        <rFont val="Calibri"/>
        <family val="2"/>
        <scheme val="minor"/>
      </rPr>
      <t xml:space="preserve"> Travel costs used as match should be included in your school’s implementation plan and budget. Travel expenses proposed as match will be evaluated by the GEAR UP state team for allowability and reasonableness. Travel expenses</t>
    </r>
  </si>
  <si>
    <t>By my signature below, I hereby certify that the matching contributions reported above are not from federal sources and will not be used as matching funding for any other federally funded program.</t>
  </si>
  <si>
    <t>GEAR UP Liaison Signature</t>
  </si>
  <si>
    <t>Printed Name</t>
  </si>
  <si>
    <t>Signature</t>
  </si>
  <si>
    <r>
      <t>Chaperone Name(s), Time, and Signature(s)</t>
    </r>
    <r>
      <rPr>
        <sz val="14"/>
        <color theme="1"/>
        <rFont val="Calibri"/>
        <family val="2"/>
        <scheme val="minor"/>
      </rPr>
      <t xml:space="preserve"> (Continue on back of form if necessary.)</t>
    </r>
  </si>
  <si>
    <t>Liaison Signature</t>
  </si>
  <si>
    <t>Total Hours</t>
  </si>
  <si>
    <t>Jack Sparrow</t>
  </si>
  <si>
    <t>Jane Doe</t>
  </si>
  <si>
    <t>claimed as match must be accompanied by the required documentation outlined below. Please follow directions below to ensure that the form is completed correctly and that you submit required backup documentation with your claimed match</t>
  </si>
  <si>
    <t>School Name:</t>
  </si>
  <si>
    <t>*Include names of all school staff and/or chaperones on the trip.</t>
  </si>
  <si>
    <t>Accessible form created 11/23/2022.</t>
  </si>
  <si>
    <t>bus travel, use your school's established bus rate or the OPI rate of $1.80 per mile. If a school car was used, use the State rate of $.625 per mile.</t>
  </si>
  <si>
    <t>and sign this form in the space provided below.</t>
  </si>
  <si>
    <t>school day), please manually delete the formula in the applicable cell and enter zero.</t>
  </si>
  <si>
    <t>Departure From (School Address):</t>
  </si>
  <si>
    <r>
      <rPr>
        <b/>
        <sz val="14"/>
        <color rgb="FFC00000"/>
        <rFont val="Calibri"/>
        <family val="2"/>
        <scheme val="minor"/>
      </rPr>
      <t>#1</t>
    </r>
    <r>
      <rPr>
        <b/>
        <sz val="14"/>
        <color rgb="FFFF0000"/>
        <rFont val="Calibri"/>
        <family val="2"/>
        <scheme val="minor"/>
      </rPr>
      <t xml:space="preserve"> </t>
    </r>
    <r>
      <rPr>
        <b/>
        <sz val="14"/>
        <color theme="1"/>
        <rFont val="Calibri"/>
        <family val="2"/>
        <scheme val="minor"/>
      </rPr>
      <t>School Car (SC) / Bus (B)</t>
    </r>
  </si>
  <si>
    <r>
      <rPr>
        <b/>
        <sz val="14"/>
        <color rgb="FFC00000"/>
        <rFont val="Calibri"/>
        <family val="2"/>
        <scheme val="minor"/>
      </rPr>
      <t>#1</t>
    </r>
    <r>
      <rPr>
        <b/>
        <sz val="14"/>
        <color theme="1"/>
        <rFont val="Calibri"/>
        <family val="2"/>
        <scheme val="minor"/>
      </rPr>
      <t xml:space="preserve"> Miles traveled</t>
    </r>
  </si>
  <si>
    <r>
      <rPr>
        <b/>
        <sz val="14"/>
        <color rgb="FFC00000"/>
        <rFont val="Calibri"/>
        <family val="2"/>
        <scheme val="minor"/>
      </rPr>
      <t>#1</t>
    </r>
    <r>
      <rPr>
        <b/>
        <sz val="14"/>
        <color theme="1"/>
        <rFont val="Calibri"/>
        <family val="2"/>
        <scheme val="minor"/>
      </rPr>
      <t xml:space="preserve"> Mileage rate </t>
    </r>
  </si>
  <si>
    <r>
      <rPr>
        <b/>
        <sz val="14"/>
        <color rgb="FFC00000"/>
        <rFont val="Calibri"/>
        <family val="2"/>
        <scheme val="minor"/>
      </rPr>
      <t>#3</t>
    </r>
    <r>
      <rPr>
        <b/>
        <sz val="14"/>
        <color rgb="FFFF0000"/>
        <rFont val="Calibri"/>
        <family val="2"/>
        <scheme val="minor"/>
      </rPr>
      <t xml:space="preserve"> </t>
    </r>
    <r>
      <rPr>
        <b/>
        <sz val="14"/>
        <color theme="1"/>
        <rFont val="Calibri"/>
        <family val="2"/>
        <scheme val="minor"/>
      </rPr>
      <t>Bus Driver Pay</t>
    </r>
  </si>
  <si>
    <r>
      <rPr>
        <b/>
        <sz val="14"/>
        <color rgb="FFC00000"/>
        <rFont val="Calibri"/>
        <family val="2"/>
        <scheme val="minor"/>
      </rPr>
      <t>#4</t>
    </r>
    <r>
      <rPr>
        <b/>
        <sz val="14"/>
        <color theme="1"/>
        <rFont val="Calibri"/>
        <family val="2"/>
        <scheme val="minor"/>
      </rPr>
      <t xml:space="preserve"> Substitute teacher pay</t>
    </r>
  </si>
  <si>
    <r>
      <rPr>
        <b/>
        <sz val="14"/>
        <color rgb="FFC00000"/>
        <rFont val="Calibri"/>
        <family val="2"/>
        <scheme val="minor"/>
      </rPr>
      <t>#5</t>
    </r>
    <r>
      <rPr>
        <b/>
        <sz val="14"/>
        <color rgb="FFFF0000"/>
        <rFont val="Calibri"/>
        <family val="2"/>
        <scheme val="minor"/>
      </rPr>
      <t xml:space="preserve"> </t>
    </r>
    <r>
      <rPr>
        <b/>
        <sz val="14"/>
        <color theme="1"/>
        <rFont val="Calibri"/>
        <family val="2"/>
        <scheme val="minor"/>
      </rPr>
      <t>Lodging</t>
    </r>
  </si>
  <si>
    <r>
      <rPr>
        <b/>
        <sz val="14"/>
        <color rgb="FFC00000"/>
        <rFont val="Calibri"/>
        <family val="2"/>
        <scheme val="minor"/>
      </rPr>
      <t>#6</t>
    </r>
    <r>
      <rPr>
        <b/>
        <sz val="14"/>
        <color theme="1"/>
        <rFont val="Calibri"/>
        <family val="2"/>
        <scheme val="minor"/>
      </rPr>
      <t xml:space="preserve"> Number of People - students, driver, chaperone</t>
    </r>
  </si>
  <si>
    <r>
      <rPr>
        <b/>
        <sz val="14"/>
        <color rgb="FFC00000"/>
        <rFont val="Calibri"/>
        <family val="2"/>
        <scheme val="minor"/>
      </rPr>
      <t>#6</t>
    </r>
    <r>
      <rPr>
        <b/>
        <sz val="14"/>
        <color theme="1"/>
        <rFont val="Calibri"/>
        <family val="2"/>
        <scheme val="minor"/>
      </rPr>
      <t xml:space="preserve"> Breakfast</t>
    </r>
  </si>
  <si>
    <r>
      <rPr>
        <b/>
        <sz val="14"/>
        <color rgb="FFC00000"/>
        <rFont val="Calibri"/>
        <family val="2"/>
        <scheme val="minor"/>
      </rPr>
      <t>#6</t>
    </r>
    <r>
      <rPr>
        <b/>
        <sz val="14"/>
        <color theme="1"/>
        <rFont val="Calibri"/>
        <family val="2"/>
        <scheme val="minor"/>
      </rPr>
      <t xml:space="preserve"> Lunch</t>
    </r>
  </si>
  <si>
    <r>
      <rPr>
        <b/>
        <sz val="14"/>
        <color rgb="FFC00000"/>
        <rFont val="Calibri"/>
        <family val="2"/>
        <scheme val="minor"/>
      </rPr>
      <t>#6</t>
    </r>
    <r>
      <rPr>
        <b/>
        <sz val="14"/>
        <color theme="1"/>
        <rFont val="Calibri"/>
        <family val="2"/>
        <scheme val="minor"/>
      </rPr>
      <t xml:space="preserve"> Dinner</t>
    </r>
  </si>
  <si>
    <r>
      <rPr>
        <b/>
        <sz val="14"/>
        <color rgb="FFC00000"/>
        <rFont val="Calibri"/>
        <family val="2"/>
        <scheme val="minor"/>
      </rPr>
      <t>#7</t>
    </r>
    <r>
      <rPr>
        <b/>
        <sz val="14"/>
        <color theme="1"/>
        <rFont val="Calibri"/>
        <family val="2"/>
        <scheme val="minor"/>
      </rPr>
      <t xml:space="preserve"> Registration or Entrance Fees</t>
    </r>
  </si>
  <si>
    <r>
      <rPr>
        <b/>
        <sz val="14"/>
        <color rgb="FFC00000"/>
        <rFont val="Calibri"/>
        <family val="2"/>
        <scheme val="minor"/>
      </rPr>
      <t>#8</t>
    </r>
    <r>
      <rPr>
        <b/>
        <sz val="14"/>
        <color theme="1"/>
        <rFont val="Calibri"/>
        <family val="2"/>
        <scheme val="minor"/>
      </rPr>
      <t xml:space="preserve"> Other</t>
    </r>
  </si>
  <si>
    <r>
      <rPr>
        <b/>
        <sz val="14"/>
        <color rgb="FFC00000"/>
        <rFont val="Calibri"/>
        <family val="2"/>
        <scheme val="minor"/>
      </rPr>
      <t>2.</t>
    </r>
    <r>
      <rPr>
        <sz val="14"/>
        <color theme="1"/>
        <rFont val="Calibri"/>
        <family val="2"/>
        <scheme val="minor"/>
      </rPr>
      <t xml:space="preserve"> In Column J, enter total chaperone time. Chaperone costs will be caluclated at the rate of $26.48 per hour. Keep in mind that school staff/teachers may only claim time outside of their contract day as match. Chaperones must verify their time</t>
    </r>
  </si>
  <si>
    <r>
      <rPr>
        <b/>
        <sz val="14"/>
        <color rgb="FFC00000"/>
        <rFont val="Calibri"/>
        <family val="2"/>
        <scheme val="minor"/>
      </rPr>
      <t>1.</t>
    </r>
    <r>
      <rPr>
        <sz val="14"/>
        <color theme="1"/>
        <rFont val="Calibri"/>
        <family val="2"/>
        <scheme val="minor"/>
      </rPr>
      <t xml:space="preserve"> In Column F, indicate type of vehicle used (SC or B). In Column G, enter the miles traveled on each date. Consult Form 5G-Mileage Reference for distances from schools to campuses or attach a Google printout of trip mileage. In Column H, for</t>
    </r>
  </si>
  <si>
    <r>
      <rPr>
        <b/>
        <sz val="14"/>
        <color rgb="FFC00000"/>
        <rFont val="Calibri"/>
        <family val="2"/>
        <scheme val="minor"/>
      </rPr>
      <t>3.</t>
    </r>
    <r>
      <rPr>
        <sz val="14"/>
        <color theme="1"/>
        <rFont val="Calibri"/>
        <family val="2"/>
        <scheme val="minor"/>
      </rPr>
      <t xml:space="preserve"> In Column L, if applicable, enter bus driver pay for the trip. Attach documentation showing the hours spent on the trip and the driver’s rate of pay. For example, a ledger and/or trip ticket would be acceptable forms of documentation.</t>
    </r>
  </si>
  <si>
    <r>
      <rPr>
        <b/>
        <sz val="14"/>
        <color rgb="FFC00000"/>
        <rFont val="Calibri"/>
        <family val="2"/>
        <scheme val="minor"/>
      </rPr>
      <t>4.</t>
    </r>
    <r>
      <rPr>
        <sz val="14"/>
        <color theme="1"/>
        <rFont val="Calibri"/>
        <family val="2"/>
        <scheme val="minor"/>
      </rPr>
      <t xml:space="preserve"> In Column M, if applicable, enter substitute teacher pay if a teacher(s) or other school staff went on the trip and a substitute teacher(s) was required to cover their classroom duties. Attach proof of substitute teacher pay.</t>
    </r>
  </si>
  <si>
    <r>
      <rPr>
        <b/>
        <sz val="14"/>
        <color rgb="FFC00000"/>
        <rFont val="Calibri"/>
        <family val="2"/>
        <scheme val="minor"/>
      </rPr>
      <t>5.</t>
    </r>
    <r>
      <rPr>
        <sz val="14"/>
        <color theme="1"/>
        <rFont val="Calibri"/>
        <family val="2"/>
        <scheme val="minor"/>
      </rPr>
      <t xml:space="preserve"> In Column N, if applicable, enter lodging costs for each day. The following documentation of lodging costs must be provided: Credit card receipt; list of people starying at the hotel; AND an itemized list of rooms showing a zero balance.</t>
    </r>
  </si>
  <si>
    <r>
      <rPr>
        <b/>
        <sz val="14"/>
        <color rgb="FFC00000"/>
        <rFont val="Calibri"/>
        <family val="2"/>
        <scheme val="minor"/>
      </rPr>
      <t>6.</t>
    </r>
    <r>
      <rPr>
        <sz val="14"/>
        <color theme="1"/>
        <rFont val="Calibri"/>
        <family val="2"/>
        <scheme val="minor"/>
      </rPr>
      <t xml:space="preserve"> In Column O, enter the total number of people on the trip. Meal costs in Columns P, Q, and R will populate automatically. If any meals are not eligible to be claimed as match (e.g., dinner on a day when the trip ended at the end of the</t>
    </r>
  </si>
  <si>
    <r>
      <rPr>
        <b/>
        <sz val="14"/>
        <color rgb="FFC00000"/>
        <rFont val="Calibri"/>
        <family val="2"/>
        <scheme val="minor"/>
      </rPr>
      <t xml:space="preserve">7. </t>
    </r>
    <r>
      <rPr>
        <sz val="14"/>
        <color theme="1"/>
        <rFont val="Calibri"/>
        <family val="2"/>
        <scheme val="minor"/>
      </rPr>
      <t>In Column S, if applicable, enter registration or entrance fees. Attach the following backup documentation: Proof of costs and payment in the form of credit card receipt and itemized list; conference or event agenda; AND list of attendees.</t>
    </r>
  </si>
  <si>
    <r>
      <rPr>
        <b/>
        <sz val="14"/>
        <color rgb="FFC00000"/>
        <rFont val="Calibri"/>
        <family val="2"/>
        <scheme val="minor"/>
      </rPr>
      <t>8.</t>
    </r>
    <r>
      <rPr>
        <sz val="14"/>
        <color theme="1"/>
        <rFont val="Calibri"/>
        <family val="2"/>
        <scheme val="minor"/>
      </rPr>
      <t xml:space="preserve"> In Column T, if applicable, enter other expenses and include an explanation in Row 18 at the bottom of the table. Attach relevant backup documentation and consult with GEAR UP program manager to determine what documentation is needed.</t>
    </r>
  </si>
  <si>
    <t>Traveler's Name(s)*:</t>
  </si>
  <si>
    <r>
      <rPr>
        <b/>
        <sz val="14"/>
        <color rgb="FFC00000"/>
        <rFont val="Calibri"/>
        <family val="2"/>
        <scheme val="minor"/>
      </rPr>
      <t xml:space="preserve">#2 </t>
    </r>
    <r>
      <rPr>
        <b/>
        <sz val="14"/>
        <color theme="1"/>
        <rFont val="Calibri"/>
        <family val="2"/>
        <scheme val="minor"/>
      </rPr>
      <t xml:space="preserve">Chaperone hours </t>
    </r>
  </si>
  <si>
    <r>
      <rPr>
        <b/>
        <sz val="14"/>
        <color rgb="FFC00000"/>
        <rFont val="Calibri"/>
        <family val="2"/>
        <scheme val="minor"/>
      </rPr>
      <t xml:space="preserve">#2 </t>
    </r>
    <r>
      <rPr>
        <b/>
        <sz val="14"/>
        <color theme="1"/>
        <rFont val="Calibri"/>
        <family val="2"/>
        <scheme val="minor"/>
      </rPr>
      <t>Chaperone (hours )</t>
    </r>
  </si>
  <si>
    <t xml:space="preserve">Total #  of people on trip: </t>
  </si>
  <si>
    <t>am</t>
  </si>
  <si>
    <t>pm</t>
  </si>
  <si>
    <r>
      <rPr>
        <b/>
        <sz val="18"/>
        <color rgb="FFC00000"/>
        <rFont val="Calibri"/>
        <family val="2"/>
        <scheme val="minor"/>
      </rPr>
      <t xml:space="preserve">#2 </t>
    </r>
    <r>
      <rPr>
        <b/>
        <sz val="18"/>
        <color theme="1"/>
        <rFont val="Calibri"/>
        <family val="2"/>
        <scheme val="minor"/>
      </rPr>
      <t>Chaperone (hours )</t>
    </r>
  </si>
  <si>
    <r>
      <rPr>
        <b/>
        <sz val="18"/>
        <color rgb="FFC00000"/>
        <rFont val="Calibri"/>
        <family val="2"/>
        <scheme val="minor"/>
      </rPr>
      <t>#3</t>
    </r>
    <r>
      <rPr>
        <b/>
        <sz val="18"/>
        <color rgb="FFFF0000"/>
        <rFont val="Calibri"/>
        <family val="2"/>
        <scheme val="minor"/>
      </rPr>
      <t xml:space="preserve"> </t>
    </r>
    <r>
      <rPr>
        <b/>
        <sz val="18"/>
        <color theme="1"/>
        <rFont val="Calibri"/>
        <family val="2"/>
        <scheme val="minor"/>
      </rPr>
      <t>Bus Driver Pay</t>
    </r>
  </si>
  <si>
    <r>
      <rPr>
        <b/>
        <sz val="18"/>
        <color rgb="FFC00000"/>
        <rFont val="Calibri"/>
        <family val="2"/>
        <scheme val="minor"/>
      </rPr>
      <t>#5</t>
    </r>
    <r>
      <rPr>
        <b/>
        <sz val="18"/>
        <color rgb="FFFF0000"/>
        <rFont val="Calibri"/>
        <family val="2"/>
        <scheme val="minor"/>
      </rPr>
      <t xml:space="preserve"> </t>
    </r>
    <r>
      <rPr>
        <b/>
        <sz val="18"/>
        <color theme="1"/>
        <rFont val="Calibri"/>
        <family val="2"/>
        <scheme val="minor"/>
      </rPr>
      <t>Lodging</t>
    </r>
  </si>
  <si>
    <r>
      <rPr>
        <b/>
        <sz val="18"/>
        <color rgb="FFC00000"/>
        <rFont val="Calibri"/>
        <family val="2"/>
        <scheme val="minor"/>
      </rPr>
      <t>#6</t>
    </r>
    <r>
      <rPr>
        <b/>
        <sz val="18"/>
        <color theme="1"/>
        <rFont val="Calibri"/>
        <family val="2"/>
        <scheme val="minor"/>
      </rPr>
      <t xml:space="preserve"> Registration or Entrance Fees</t>
    </r>
  </si>
  <si>
    <r>
      <rPr>
        <b/>
        <sz val="18"/>
        <color rgb="FFC00000"/>
        <rFont val="Calibri"/>
        <family val="2"/>
        <scheme val="minor"/>
      </rPr>
      <t>#7</t>
    </r>
    <r>
      <rPr>
        <b/>
        <sz val="18"/>
        <color theme="1"/>
        <rFont val="Calibri"/>
        <family val="2"/>
        <scheme val="minor"/>
      </rPr>
      <t xml:space="preserve"> Other</t>
    </r>
  </si>
  <si>
    <r>
      <rPr>
        <b/>
        <sz val="18"/>
        <color rgb="FFC00000"/>
        <rFont val="Calibri"/>
        <family val="2"/>
        <scheme val="minor"/>
      </rPr>
      <t>#8</t>
    </r>
    <r>
      <rPr>
        <b/>
        <sz val="18"/>
        <color theme="1"/>
        <rFont val="Calibri"/>
        <family val="2"/>
        <scheme val="minor"/>
      </rPr>
      <t>Number of  - students, driver, chaperones</t>
    </r>
  </si>
  <si>
    <r>
      <rPr>
        <b/>
        <sz val="18"/>
        <color rgb="FFC00000"/>
        <rFont val="Calibri"/>
        <family val="2"/>
        <scheme val="minor"/>
      </rPr>
      <t>#8</t>
    </r>
    <r>
      <rPr>
        <b/>
        <sz val="18"/>
        <color theme="1"/>
        <rFont val="Calibri"/>
        <family val="2"/>
        <scheme val="minor"/>
      </rPr>
      <t xml:space="preserve"> Breakfast</t>
    </r>
  </si>
  <si>
    <r>
      <rPr>
        <b/>
        <sz val="18"/>
        <color rgb="FFC00000"/>
        <rFont val="Calibri"/>
        <family val="2"/>
        <scheme val="minor"/>
      </rPr>
      <t>#8</t>
    </r>
    <r>
      <rPr>
        <b/>
        <sz val="18"/>
        <color theme="1"/>
        <rFont val="Calibri"/>
        <family val="2"/>
        <scheme val="minor"/>
      </rPr>
      <t xml:space="preserve"> Lunch</t>
    </r>
  </si>
  <si>
    <r>
      <rPr>
        <b/>
        <sz val="18"/>
        <color rgb="FFC00000"/>
        <rFont val="Calibri"/>
        <family val="2"/>
        <scheme val="minor"/>
      </rPr>
      <t>#8</t>
    </r>
    <r>
      <rPr>
        <b/>
        <sz val="18"/>
        <color theme="1"/>
        <rFont val="Calibri"/>
        <family val="2"/>
        <scheme val="minor"/>
      </rPr>
      <t xml:space="preserve"> Dinner</t>
    </r>
  </si>
  <si>
    <r>
      <rPr>
        <b/>
        <sz val="18"/>
        <color rgb="FFC00000"/>
        <rFont val="Calibri"/>
        <family val="2"/>
        <scheme val="minor"/>
      </rPr>
      <t>#1</t>
    </r>
    <r>
      <rPr>
        <b/>
        <sz val="18"/>
        <color theme="1"/>
        <rFont val="Calibri"/>
        <family val="2"/>
        <scheme val="minor"/>
      </rPr>
      <t xml:space="preserve"> Miles traveled</t>
    </r>
  </si>
  <si>
    <r>
      <rPr>
        <b/>
        <sz val="18"/>
        <color rgb="FFC00000"/>
        <rFont val="Calibri"/>
        <family val="2"/>
        <scheme val="minor"/>
      </rPr>
      <t>#1</t>
    </r>
    <r>
      <rPr>
        <b/>
        <sz val="18"/>
        <color theme="1"/>
        <rFont val="Calibri"/>
        <family val="2"/>
        <scheme val="minor"/>
      </rPr>
      <t xml:space="preserve"> Mileage rate </t>
    </r>
  </si>
  <si>
    <t xml:space="preserve">(examples: parking fees or tips) </t>
  </si>
  <si>
    <t>Tip at $18% for Dinner on 1/23, 1/24, 1/25</t>
  </si>
  <si>
    <t>Total Trip Match:</t>
  </si>
  <si>
    <t>Total Mileage:</t>
  </si>
  <si>
    <t>Total Food:</t>
  </si>
  <si>
    <r>
      <rPr>
        <b/>
        <u/>
        <sz val="18"/>
        <color theme="1"/>
        <rFont val="Calibri"/>
        <family val="2"/>
        <scheme val="minor"/>
      </rPr>
      <t>DIRECTIONS:</t>
    </r>
    <r>
      <rPr>
        <b/>
        <sz val="18"/>
        <color theme="1"/>
        <rFont val="Calibri"/>
        <family val="2"/>
        <scheme val="minor"/>
      </rPr>
      <t xml:space="preserve"> Travel costs used as match should be included in your school’s implementation plan and budget. Travel expenses proposed as match </t>
    </r>
  </si>
  <si>
    <t>will be evaluated by the GEAR UP state team for allowability and reasonableness. Travel expenses claimed as match must be accompanied by the</t>
  </si>
  <si>
    <r>
      <rPr>
        <sz val="18"/>
        <color rgb="FFC00000"/>
        <rFont val="Calibri"/>
        <family val="2"/>
        <scheme val="minor"/>
      </rPr>
      <t xml:space="preserve">#3 </t>
    </r>
    <r>
      <rPr>
        <sz val="18"/>
        <color theme="1"/>
        <rFont val="Calibri"/>
        <family val="2"/>
        <scheme val="minor"/>
      </rPr>
      <t xml:space="preserve">In Column D, if applicable, enter bus driver pay for the trip. Attach documentation showing the hours spent on the trip and the driver’s rate of pay. </t>
    </r>
  </si>
  <si>
    <t>to cover their classroom duties. Attach proof of substitute's pay.</t>
  </si>
  <si>
    <r>
      <rPr>
        <sz val="18"/>
        <color rgb="FFC00000"/>
        <rFont val="Calibri"/>
        <family val="2"/>
        <scheme val="minor"/>
      </rPr>
      <t xml:space="preserve">#4 </t>
    </r>
    <r>
      <rPr>
        <sz val="18"/>
        <color theme="1"/>
        <rFont val="Calibri"/>
        <family val="2"/>
        <scheme val="minor"/>
      </rPr>
      <t xml:space="preserve">In Column E, if applicable, enter substitute teacher pay if a teacher(s) or other school staff went on the trip and a substitute teacher(s) was required </t>
    </r>
  </si>
  <si>
    <r>
      <rPr>
        <sz val="18"/>
        <color rgb="FFC00000"/>
        <rFont val="Calibri"/>
        <family val="2"/>
        <scheme val="minor"/>
      </rPr>
      <t>#6</t>
    </r>
    <r>
      <rPr>
        <b/>
        <sz val="18"/>
        <color rgb="FFC00000"/>
        <rFont val="Calibri"/>
        <family val="2"/>
        <scheme val="minor"/>
      </rPr>
      <t xml:space="preserve"> </t>
    </r>
    <r>
      <rPr>
        <sz val="18"/>
        <color theme="1"/>
        <rFont val="Calibri"/>
        <family val="2"/>
        <scheme val="minor"/>
      </rPr>
      <t xml:space="preserve">In Column G, if applicable, enter registration or entrance fees. Attach the following: Proof of costs and payment in the form of credit card receipt and </t>
    </r>
  </si>
  <si>
    <r>
      <rPr>
        <sz val="18"/>
        <color rgb="FFC00000"/>
        <rFont val="Calibri"/>
        <family val="2"/>
        <scheme val="minor"/>
      </rPr>
      <t>#7</t>
    </r>
    <r>
      <rPr>
        <b/>
        <sz val="18"/>
        <color rgb="FFC00000"/>
        <rFont val="Calibri"/>
        <family val="2"/>
        <scheme val="minor"/>
      </rPr>
      <t xml:space="preserve"> </t>
    </r>
    <r>
      <rPr>
        <sz val="18"/>
        <color theme="1"/>
        <rFont val="Calibri"/>
        <family val="2"/>
        <scheme val="minor"/>
      </rPr>
      <t xml:space="preserve"> In Column H, enter other expenses and include an explanation in Row 40-43 at the bottom of the tables. Attach relevant backup documentation and </t>
    </r>
  </si>
  <si>
    <t>Demo School 3</t>
  </si>
  <si>
    <t>MSU Bozeman</t>
  </si>
  <si>
    <t>Jack Sparrow, Ema Louder, Shae Robinson, Trey Parrot</t>
  </si>
  <si>
    <t xml:space="preserve">Receipts for food, lodging, and other expenses such as registration or entrance fees must be attached. </t>
  </si>
  <si>
    <t>Step 3: Complete this food worksheet, if applicable (i.e. you have the receipts). GU will only count the allowable amount.</t>
  </si>
  <si>
    <t>Science Olympiad Competition</t>
  </si>
  <si>
    <t>1010 Demolition Lane, BigTree, Montana</t>
  </si>
  <si>
    <r>
      <t xml:space="preserve">#5  </t>
    </r>
    <r>
      <rPr>
        <sz val="18"/>
        <rFont val="Calibri"/>
        <family val="2"/>
        <scheme val="minor"/>
      </rPr>
      <t>In Column F, if applicable, enter lodging costs for each day. Attach the following: Credit card receipt; list of people staying at the hotel;</t>
    </r>
  </si>
  <si>
    <r>
      <rPr>
        <u/>
        <sz val="18"/>
        <color theme="1"/>
        <rFont val="Calibri"/>
        <family val="2"/>
        <scheme val="minor"/>
      </rPr>
      <t xml:space="preserve">AND </t>
    </r>
    <r>
      <rPr>
        <sz val="18"/>
        <color theme="1"/>
        <rFont val="Calibri"/>
        <family val="2"/>
        <scheme val="minor"/>
      </rPr>
      <t>an itemized list of rooms showing a zero balance.</t>
    </r>
  </si>
  <si>
    <r>
      <rPr>
        <b/>
        <sz val="18"/>
        <rFont val="Calibri"/>
        <family val="2"/>
        <scheme val="minor"/>
      </rPr>
      <t>Step 3:</t>
    </r>
    <r>
      <rPr>
        <sz val="18"/>
        <color rgb="FFFF0000"/>
        <rFont val="Calibri"/>
        <family val="2"/>
        <scheme val="minor"/>
      </rPr>
      <t xml:space="preserve"> #8</t>
    </r>
    <r>
      <rPr>
        <sz val="18"/>
        <color theme="1"/>
        <rFont val="Calibri"/>
        <family val="2"/>
        <scheme val="minor"/>
      </rPr>
      <t xml:space="preserve"> In each cell in column C, E, G, rows 30-33, enter a 1 if that meal was purchased on the trip. The form will calculate the allowable amount.  </t>
    </r>
  </si>
  <si>
    <t>If a tip was paid and it is itemized on the receipt, enter the date and meal/amount of tip in row(s) 40-42. The state team will review</t>
  </si>
  <si>
    <t>end of sheet</t>
  </si>
  <si>
    <t xml:space="preserve">FORM 5C Travel Match </t>
  </si>
  <si>
    <t>Submit Form 5E with this form.</t>
  </si>
  <si>
    <t>Total Non-Food:</t>
  </si>
  <si>
    <t xml:space="preserve">Step 1: Complete Information for mileage used as match </t>
  </si>
  <si>
    <t>Step 3: Complete this food worksheet, if applicable (i.e., you have the receipts). GU will only count the allowable amount.</t>
  </si>
  <si>
    <t xml:space="preserve">Step 2: Complete information on other non-food expenses </t>
  </si>
  <si>
    <r>
      <rPr>
        <b/>
        <sz val="18"/>
        <color rgb="FFC00000"/>
        <rFont val="Calibri"/>
        <family val="2"/>
        <scheme val="minor"/>
      </rPr>
      <t>#4</t>
    </r>
    <r>
      <rPr>
        <b/>
        <sz val="18"/>
        <color theme="1"/>
        <rFont val="Calibri"/>
        <family val="2"/>
        <scheme val="minor"/>
      </rPr>
      <t xml:space="preserve"> Substitute Teacher Pay</t>
    </r>
  </si>
  <si>
    <t>If breakfast was purchased, enter 1</t>
  </si>
  <si>
    <t>If lunch was served, enter 1</t>
  </si>
  <si>
    <t>If dinner was purchased, enter 1</t>
  </si>
  <si>
    <t>backup documentation with your claimed match.</t>
  </si>
  <si>
    <t>required documentation outlined below. Please follow directions below to ensure that the form is completed correctly and that you submit required</t>
  </si>
  <si>
    <r>
      <rPr>
        <b/>
        <sz val="18"/>
        <color theme="1"/>
        <rFont val="Calibri"/>
        <family val="2"/>
        <scheme val="minor"/>
      </rPr>
      <t>Step 1:</t>
    </r>
    <r>
      <rPr>
        <sz val="18"/>
        <color theme="1"/>
        <rFont val="Calibri"/>
        <family val="2"/>
        <scheme val="minor"/>
      </rPr>
      <t xml:space="preserve"> Enter departure time, then for</t>
    </r>
    <r>
      <rPr>
        <sz val="18"/>
        <color rgb="FFC00000"/>
        <rFont val="Calibri"/>
        <family val="2"/>
        <scheme val="minor"/>
      </rPr>
      <t xml:space="preserve"> #1 </t>
    </r>
    <r>
      <rPr>
        <sz val="18"/>
        <color theme="1"/>
        <rFont val="Calibri"/>
        <family val="2"/>
        <scheme val="minor"/>
      </rPr>
      <t xml:space="preserve">in Column F, indicate type of vehicle used (SC or B). In Column G, enter the miles traveled on each date. </t>
    </r>
  </si>
  <si>
    <t xml:space="preserve">school staff/teachers may only claim time outside of their contract day as match. To document chaperone time, use form 5E and obtain signatures. </t>
  </si>
  <si>
    <t>For example, a ledger and/or trip ticket should work.</t>
  </si>
  <si>
    <r>
      <t xml:space="preserve">itemized list; conference or event agenda if travel was for professional development; </t>
    </r>
    <r>
      <rPr>
        <u/>
        <sz val="18"/>
        <color theme="1"/>
        <rFont val="Calibri"/>
        <family val="2"/>
        <scheme val="minor"/>
      </rPr>
      <t>AND</t>
    </r>
    <r>
      <rPr>
        <sz val="18"/>
        <color theme="1"/>
        <rFont val="Calibri"/>
        <family val="2"/>
        <scheme val="minor"/>
      </rPr>
      <t xml:space="preserve"> list of attendees.</t>
    </r>
  </si>
  <si>
    <r>
      <rPr>
        <u/>
        <sz val="18"/>
        <color theme="1"/>
        <rFont val="Calibri"/>
        <family val="2"/>
        <scheme val="minor"/>
      </rPr>
      <t>AND</t>
    </r>
    <r>
      <rPr>
        <sz val="18"/>
        <color theme="1"/>
        <rFont val="Calibri"/>
        <family val="2"/>
        <scheme val="minor"/>
      </rPr>
      <t xml:space="preserve"> an itemized list of rooms showing a zero balance.</t>
    </r>
  </si>
  <si>
    <t>consult with GEAR UP program manager to determine what documentation is needed.</t>
  </si>
  <si>
    <t>if the amount of the tips falls within GEAR UP guidelines. Confirm that the tip is entered under "other" (column H).</t>
  </si>
  <si>
    <t xml:space="preserve">Consult Form 5D - Mileage Reference for distances from schools to campuses or attach a Google printout of trip mileage. In Column H, for mileage rate, use </t>
  </si>
  <si>
    <t>Total # of people on trip:</t>
  </si>
  <si>
    <t>This is an accessible form. Please contact gufiscal@montana.edu if you need further assistance.</t>
  </si>
  <si>
    <r>
      <rPr>
        <b/>
        <sz val="18"/>
        <color theme="1"/>
        <rFont val="Calibri"/>
        <family val="2"/>
        <scheme val="minor"/>
      </rPr>
      <t>Step 2:</t>
    </r>
    <r>
      <rPr>
        <sz val="18"/>
        <color theme="1"/>
        <rFont val="Calibri"/>
        <family val="2"/>
        <scheme val="minor"/>
      </rPr>
      <t xml:space="preserve"> </t>
    </r>
    <r>
      <rPr>
        <sz val="18"/>
        <color rgb="FFC00000"/>
        <rFont val="Calibri"/>
        <family val="2"/>
        <scheme val="minor"/>
      </rPr>
      <t xml:space="preserve">#2 </t>
    </r>
    <r>
      <rPr>
        <sz val="18"/>
        <color theme="1"/>
        <rFont val="Calibri"/>
        <family val="2"/>
        <scheme val="minor"/>
      </rPr>
      <t xml:space="preserve">In Column B, enter total chaperone time. Chaperone costs will be caluclated at the rate of $26.48 per hour. Keep in mind that </t>
    </r>
  </si>
  <si>
    <r>
      <rPr>
        <b/>
        <sz val="18"/>
        <color rgb="FFC00000"/>
        <rFont val="Calibri"/>
        <family val="2"/>
        <scheme val="minor"/>
      </rPr>
      <t>#1</t>
    </r>
    <r>
      <rPr>
        <b/>
        <sz val="18"/>
        <color rgb="FFFF0000"/>
        <rFont val="Calibri"/>
        <family val="2"/>
        <scheme val="minor"/>
      </rPr>
      <t xml:space="preserve"> </t>
    </r>
    <r>
      <rPr>
        <b/>
        <sz val="18"/>
        <color theme="1"/>
        <rFont val="Calibri"/>
        <family val="2"/>
        <scheme val="minor"/>
      </rPr>
      <t>School Car (SC) / Van (V) / Bus (B)</t>
    </r>
  </si>
  <si>
    <r>
      <rPr>
        <b/>
        <sz val="18"/>
        <color theme="1"/>
        <rFont val="Calibri"/>
        <family val="2"/>
        <scheme val="minor"/>
      </rPr>
      <t>Step 1:</t>
    </r>
    <r>
      <rPr>
        <sz val="18"/>
        <color theme="1"/>
        <rFont val="Calibri"/>
        <family val="2"/>
        <scheme val="minor"/>
      </rPr>
      <t xml:space="preserve"> Enter departure time, then for</t>
    </r>
    <r>
      <rPr>
        <sz val="18"/>
        <color rgb="FFC00000"/>
        <rFont val="Calibri"/>
        <family val="2"/>
        <scheme val="minor"/>
      </rPr>
      <t xml:space="preserve"> #1 </t>
    </r>
    <r>
      <rPr>
        <sz val="18"/>
        <color theme="1"/>
        <rFont val="Calibri"/>
        <family val="2"/>
        <scheme val="minor"/>
      </rPr>
      <t xml:space="preserve">in Column F, indicate type of vehicle used (SC, V, or B). In Column G, enter the miles traveled on each date. </t>
    </r>
  </si>
  <si>
    <r>
      <rPr>
        <sz val="18"/>
        <color rgb="FFC00000"/>
        <rFont val="Calibri"/>
        <family val="2"/>
        <scheme val="minor"/>
      </rPr>
      <t>#7</t>
    </r>
    <r>
      <rPr>
        <b/>
        <sz val="18"/>
        <color rgb="FFC00000"/>
        <rFont val="Calibri"/>
        <family val="2"/>
        <scheme val="minor"/>
      </rPr>
      <t xml:space="preserve"> </t>
    </r>
    <r>
      <rPr>
        <sz val="18"/>
        <color theme="1"/>
        <rFont val="Calibri"/>
        <family val="2"/>
        <scheme val="minor"/>
      </rPr>
      <t xml:space="preserve">In Column H, enter other expenses and include an explanation in Row 40-43 at the bottom of the tables. Attach relevant backup documentation and </t>
    </r>
  </si>
  <si>
    <t>the following rates, as applicable: School Car (SC) - $.323/mile; School Van (V) - $.50/mile; School Bus (B) - $1.15/mile.</t>
  </si>
  <si>
    <r>
      <rPr>
        <b/>
        <sz val="18"/>
        <color theme="1"/>
        <rFont val="Calibri"/>
        <family val="2"/>
        <scheme val="minor"/>
      </rPr>
      <t>Step 2:</t>
    </r>
    <r>
      <rPr>
        <sz val="18"/>
        <color theme="1"/>
        <rFont val="Calibri"/>
        <family val="2"/>
        <scheme val="minor"/>
      </rPr>
      <t xml:space="preserve"> </t>
    </r>
    <r>
      <rPr>
        <sz val="18"/>
        <color rgb="FFC00000"/>
        <rFont val="Calibri"/>
        <family val="2"/>
        <scheme val="minor"/>
      </rPr>
      <t xml:space="preserve">#2 </t>
    </r>
    <r>
      <rPr>
        <sz val="18"/>
        <color theme="1"/>
        <rFont val="Calibri"/>
        <family val="2"/>
        <scheme val="minor"/>
      </rPr>
      <t xml:space="preserve">In Column B, enter total chaperone time. Chaperone costs will be calculated at the rate of $27.87 per hour. Keep in mind that </t>
    </r>
  </si>
  <si>
    <t>Accessible form updated 2/5/2024.</t>
  </si>
  <si>
    <t>Accessible form created 12/12/2022; updated 2/5/2024.</t>
  </si>
  <si>
    <r>
      <t xml:space="preserve">#1 </t>
    </r>
    <r>
      <rPr>
        <b/>
        <sz val="18"/>
        <rFont val="Calibri"/>
        <family val="2"/>
        <scheme val="minor"/>
      </rPr>
      <t>School Car (SC) / Van (V) / Bus (B)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</si>
</sst>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8" formatCode="&quot;$&quot;#,##0.00_);[Red]\(&quot;$&quot;#,##0.00\)"/>
    <numFmt numFmtId="43" formatCode="_(* #,##0.00_);_(* \(#,##0.00\);_(* &quot;-&quot;??_);_(@_)"/>
    <numFmt numFmtId="164" formatCode="&quot;$&quot;#,##0.00"/>
    <numFmt numFmtId="165" formatCode="&quot;$&quot;#,##0.000"/>
  </numFmts>
  <fonts count="41" x14ac:knownFonts="1">
    <font>
      <sz val="11"/>
      <color theme="1"/>
      <name val="Calibri"/>
      <family val="2"/>
      <scheme val="minor"/>
    </font>
    <font>
      <sz val="12"/>
      <color theme="1"/>
      <name val="Calibri"/>
      <family val="2"/>
      <scheme val="minor"/>
    </font>
    <font>
      <sz val="14"/>
      <color theme="1"/>
      <name val="Calibri"/>
      <family val="2"/>
      <scheme val="minor"/>
    </font>
    <font>
      <b/>
      <sz val="14"/>
      <color theme="1"/>
      <name val="Calibri"/>
      <family val="2"/>
      <scheme val="minor"/>
    </font>
    <font>
      <sz val="9"/>
      <color indexed="81"/>
      <name val="Tahoma"/>
      <family val="2"/>
    </font>
    <font>
      <b/>
      <sz val="9"/>
      <color indexed="81"/>
      <name val="Tahoma"/>
      <family val="2"/>
    </font>
    <font>
      <b/>
      <u/>
      <sz val="14"/>
      <color theme="1"/>
      <name val="Calibri"/>
      <family val="2"/>
      <scheme val="minor"/>
    </font>
    <font>
      <sz val="14"/>
      <color theme="1"/>
      <name val="Blackadder ITC"/>
      <family val="5"/>
    </font>
    <font>
      <b/>
      <sz val="14"/>
      <color theme="1"/>
      <name val="Calibri"/>
      <family val="2"/>
    </font>
    <font>
      <sz val="14"/>
      <color theme="1"/>
      <name val="Freestyle Script"/>
      <family val="4"/>
    </font>
    <font>
      <b/>
      <i/>
      <sz val="14"/>
      <color rgb="FFC00000"/>
      <name val="Calibri"/>
      <family val="2"/>
      <scheme val="minor"/>
    </font>
    <font>
      <b/>
      <sz val="14"/>
      <color rgb="FFFF0000"/>
      <name val="Calibri"/>
      <family val="2"/>
      <scheme val="minor"/>
    </font>
    <font>
      <sz val="11"/>
      <color theme="1"/>
      <name val="Calibri"/>
      <family val="2"/>
      <scheme val="minor"/>
    </font>
    <font>
      <sz val="18"/>
      <color theme="1"/>
      <name val="Harlow Solid Italic"/>
      <family val="5"/>
    </font>
    <font>
      <b/>
      <sz val="16"/>
      <color theme="1"/>
      <name val="Calibri"/>
      <family val="2"/>
      <scheme val="minor"/>
    </font>
    <font>
      <sz val="26"/>
      <color theme="1"/>
      <name val="Rage Italic"/>
      <family val="4"/>
    </font>
    <font>
      <b/>
      <sz val="18"/>
      <color theme="1"/>
      <name val="Calibri"/>
      <family val="2"/>
      <scheme val="minor"/>
    </font>
    <font>
      <b/>
      <sz val="14"/>
      <color rgb="FFC00000"/>
      <name val="Calibri"/>
      <family val="2"/>
      <scheme val="minor"/>
    </font>
    <font>
      <sz val="11"/>
      <name val="Calibri"/>
      <family val="2"/>
    </font>
    <font>
      <sz val="18"/>
      <color theme="1"/>
      <name val="Calibri"/>
      <family val="2"/>
      <scheme val="minor"/>
    </font>
    <font>
      <b/>
      <sz val="18"/>
      <color rgb="FFC00000"/>
      <name val="Calibri"/>
      <family val="2"/>
      <scheme val="minor"/>
    </font>
    <font>
      <b/>
      <sz val="18"/>
      <color rgb="FFFF0000"/>
      <name val="Calibri"/>
      <family val="2"/>
      <scheme val="minor"/>
    </font>
    <font>
      <b/>
      <u/>
      <sz val="18"/>
      <color theme="1"/>
      <name val="Calibri"/>
      <family val="2"/>
      <scheme val="minor"/>
    </font>
    <font>
      <sz val="18"/>
      <color theme="1"/>
      <name val="Freestyle Script"/>
      <family val="4"/>
    </font>
    <font>
      <sz val="18"/>
      <color theme="1"/>
      <name val="Blackadder ITC"/>
      <family val="5"/>
    </font>
    <font>
      <b/>
      <sz val="18"/>
      <color theme="1"/>
      <name val="Calibri"/>
      <family val="2"/>
    </font>
    <font>
      <b/>
      <i/>
      <sz val="18"/>
      <color rgb="FFC00000"/>
      <name val="Calibri"/>
      <family val="2"/>
      <scheme val="minor"/>
    </font>
    <font>
      <sz val="18"/>
      <color theme="1"/>
      <name val="Rage Italic"/>
      <family val="4"/>
    </font>
    <font>
      <sz val="18"/>
      <color rgb="FFFF0000"/>
      <name val="Calibri"/>
      <family val="2"/>
      <scheme val="minor"/>
    </font>
    <font>
      <sz val="16"/>
      <color theme="1"/>
      <name val="Calibri"/>
      <family val="2"/>
      <scheme val="minor"/>
    </font>
    <font>
      <i/>
      <sz val="14"/>
      <color theme="1"/>
      <name val="Calibri"/>
      <family val="2"/>
      <scheme val="minor"/>
    </font>
    <font>
      <b/>
      <i/>
      <sz val="18"/>
      <name val="Calibri"/>
      <family val="2"/>
      <scheme val="minor"/>
    </font>
    <font>
      <b/>
      <i/>
      <sz val="18"/>
      <color theme="1"/>
      <name val="Calibri"/>
      <family val="2"/>
      <scheme val="minor"/>
    </font>
    <font>
      <sz val="18"/>
      <color rgb="FFC00000"/>
      <name val="Calibri"/>
      <family val="2"/>
      <scheme val="minor"/>
    </font>
    <font>
      <u/>
      <sz val="18"/>
      <color theme="1"/>
      <name val="Calibri"/>
      <family val="2"/>
      <scheme val="minor"/>
    </font>
    <font>
      <b/>
      <sz val="18"/>
      <name val="Calibri"/>
      <family val="2"/>
      <scheme val="minor"/>
    </font>
    <font>
      <sz val="18"/>
      <name val="Calibri"/>
      <family val="2"/>
      <scheme val="minor"/>
    </font>
    <font>
      <sz val="8"/>
      <color theme="1"/>
      <name val="Calibri"/>
      <family val="2"/>
      <scheme val="minor"/>
    </font>
    <font>
      <b/>
      <sz val="16"/>
      <color indexed="81"/>
      <name val="Tahoma"/>
      <family val="2"/>
    </font>
    <font>
      <b/>
      <sz val="18"/>
      <color indexed="81"/>
      <name val="Calibri"/>
      <family val="2"/>
      <scheme val="minor"/>
    </font>
    <font>
      <b/>
      <sz val="11"/>
      <color indexed="81"/>
      <name val="Tahoma"/>
      <family val="2"/>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7" tint="0.79998168889431442"/>
        <bgColor indexed="64"/>
      </patternFill>
    </fill>
  </fills>
  <borders count="3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thin">
        <color indexed="64"/>
      </top>
      <bottom/>
      <diagonal/>
    </border>
    <border>
      <left style="thick">
        <color indexed="64"/>
      </left>
      <right/>
      <top/>
      <bottom/>
      <diagonal/>
    </border>
    <border>
      <left style="thick">
        <color indexed="64"/>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hair">
        <color indexed="64"/>
      </top>
      <bottom style="hair">
        <color indexed="64"/>
      </bottom>
      <diagonal/>
    </border>
    <border>
      <left/>
      <right/>
      <top/>
      <bottom style="hair">
        <color indexed="64"/>
      </bottom>
      <diagonal/>
    </border>
    <border>
      <left style="medium">
        <color auto="1"/>
      </left>
      <right style="medium">
        <color auto="1"/>
      </right>
      <top style="medium">
        <color auto="1"/>
      </top>
      <bottom style="medium">
        <color auto="1"/>
      </bottom>
      <diagonal/>
    </border>
    <border>
      <left/>
      <right/>
      <top style="thin">
        <color indexed="64"/>
      </top>
      <bottom style="thick">
        <color indexed="64"/>
      </bottom>
      <diagonal/>
    </border>
  </borders>
  <cellStyleXfs count="2">
    <xf numFmtId="0" fontId="0" fillId="0" borderId="0"/>
    <xf numFmtId="43" fontId="12" fillId="0" borderId="0" applyFont="0" applyFill="0" applyBorder="0" applyAlignment="0" applyProtection="0"/>
  </cellStyleXfs>
  <cellXfs count="249">
    <xf numFmtId="0" fontId="0" fillId="0" borderId="0" xfId="0"/>
    <xf numFmtId="20" fontId="2" fillId="2" borderId="3" xfId="0" applyNumberFormat="1"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7" fontId="2" fillId="0" borderId="3" xfId="0" applyNumberFormat="1" applyFont="1" applyBorder="1" applyAlignment="1">
      <alignment horizontal="center" vertical="center"/>
    </xf>
    <xf numFmtId="164" fontId="2" fillId="0" borderId="3" xfId="0" applyNumberFormat="1" applyFont="1" applyBorder="1" applyAlignment="1">
      <alignment horizontal="center" vertical="center"/>
    </xf>
    <xf numFmtId="164" fontId="2" fillId="2" borderId="6" xfId="0" applyNumberFormat="1"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0" fillId="0" borderId="0" xfId="0" applyAlignment="1">
      <alignment horizontal="left" vertical="top"/>
    </xf>
    <xf numFmtId="164" fontId="2" fillId="3" borderId="6" xfId="0" applyNumberFormat="1" applyFont="1" applyFill="1" applyBorder="1" applyAlignment="1">
      <alignment horizontal="center" vertical="center"/>
    </xf>
    <xf numFmtId="0" fontId="2" fillId="2" borderId="1" xfId="0" applyFont="1" applyFill="1" applyBorder="1" applyProtection="1">
      <protection locked="0"/>
    </xf>
    <xf numFmtId="0" fontId="2" fillId="2" borderId="2" xfId="0" applyFont="1" applyFill="1" applyBorder="1" applyProtection="1">
      <protection locked="0"/>
    </xf>
    <xf numFmtId="0" fontId="2" fillId="2" borderId="0" xfId="0" applyFont="1" applyFill="1" applyProtection="1">
      <protection locked="0"/>
    </xf>
    <xf numFmtId="0" fontId="2" fillId="2" borderId="10" xfId="0" applyFont="1" applyFill="1" applyBorder="1" applyProtection="1">
      <protection locked="0"/>
    </xf>
    <xf numFmtId="0" fontId="2" fillId="2" borderId="8" xfId="0" applyFont="1" applyFill="1" applyBorder="1" applyProtection="1">
      <protection locked="0"/>
    </xf>
    <xf numFmtId="14" fontId="2" fillId="2" borderId="3" xfId="0" applyNumberFormat="1"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165" fontId="2" fillId="2" borderId="3" xfId="0" applyNumberFormat="1" applyFont="1" applyFill="1" applyBorder="1" applyAlignment="1" applyProtection="1">
      <alignment horizontal="center" vertical="center"/>
      <protection locked="0"/>
    </xf>
    <xf numFmtId="0" fontId="3" fillId="2" borderId="6" xfId="0" applyFont="1" applyFill="1" applyBorder="1" applyAlignment="1" applyProtection="1">
      <alignment horizontal="left" vertical="center"/>
      <protection locked="0"/>
    </xf>
    <xf numFmtId="0" fontId="13" fillId="2" borderId="2" xfId="0" applyFont="1" applyFill="1" applyBorder="1" applyAlignment="1" applyProtection="1">
      <alignment horizontal="right" vertical="center"/>
      <protection locked="0"/>
    </xf>
    <xf numFmtId="0" fontId="2" fillId="2" borderId="2" xfId="0" applyFont="1" applyFill="1" applyBorder="1" applyAlignment="1" applyProtection="1">
      <alignment horizontal="left" vertical="center"/>
      <protection locked="0"/>
    </xf>
    <xf numFmtId="0" fontId="2" fillId="2" borderId="8" xfId="0" applyFont="1" applyFill="1" applyBorder="1" applyAlignment="1" applyProtection="1">
      <alignment horizontal="left" vertical="center"/>
      <protection locked="0"/>
    </xf>
    <xf numFmtId="15" fontId="14" fillId="2" borderId="6" xfId="1" applyNumberFormat="1" applyFont="1" applyFill="1" applyBorder="1" applyAlignment="1" applyProtection="1">
      <alignment horizontal="right" vertical="center"/>
      <protection locked="0"/>
    </xf>
    <xf numFmtId="0" fontId="2" fillId="2" borderId="2" xfId="1" applyNumberFormat="1" applyFont="1" applyFill="1" applyBorder="1" applyAlignment="1" applyProtection="1">
      <alignment horizontal="left" vertical="center"/>
      <protection locked="0"/>
    </xf>
    <xf numFmtId="0" fontId="2" fillId="2" borderId="8" xfId="1" applyNumberFormat="1" applyFont="1" applyFill="1" applyBorder="1" applyAlignment="1" applyProtection="1">
      <alignment horizontal="left" vertical="center"/>
      <protection locked="0"/>
    </xf>
    <xf numFmtId="0" fontId="2" fillId="2" borderId="6" xfId="0" applyFont="1" applyFill="1" applyBorder="1" applyAlignment="1" applyProtection="1">
      <alignment horizontal="right" vertical="center"/>
      <protection locked="0"/>
    </xf>
    <xf numFmtId="0" fontId="16" fillId="2" borderId="2" xfId="0" applyFont="1" applyFill="1" applyBorder="1" applyAlignment="1" applyProtection="1">
      <alignment horizontal="left" vertical="center"/>
      <protection locked="0"/>
    </xf>
    <xf numFmtId="0" fontId="2" fillId="2" borderId="6" xfId="0" applyFont="1" applyFill="1" applyBorder="1" applyAlignment="1" applyProtection="1">
      <alignment horizontal="left" vertical="center"/>
      <protection locked="0"/>
    </xf>
    <xf numFmtId="0" fontId="15" fillId="2" borderId="2" xfId="0" applyFont="1" applyFill="1" applyBorder="1" applyAlignment="1" applyProtection="1">
      <alignment horizontal="right" vertical="center"/>
      <protection locked="0"/>
    </xf>
    <xf numFmtId="0" fontId="0" fillId="2" borderId="2" xfId="0" applyFill="1" applyBorder="1" applyAlignment="1" applyProtection="1">
      <alignment horizontal="left" vertical="center"/>
      <protection locked="0"/>
    </xf>
    <xf numFmtId="15" fontId="14" fillId="2" borderId="6" xfId="0" applyNumberFormat="1" applyFont="1" applyFill="1" applyBorder="1" applyAlignment="1" applyProtection="1">
      <alignment horizontal="right" vertical="center"/>
      <protection locked="0"/>
    </xf>
    <xf numFmtId="0" fontId="3" fillId="2" borderId="2" xfId="0" applyFont="1" applyFill="1" applyBorder="1" applyAlignment="1" applyProtection="1">
      <alignment horizontal="right"/>
      <protection locked="0"/>
    </xf>
    <xf numFmtId="0" fontId="1" fillId="0" borderId="5" xfId="0" applyFont="1" applyBorder="1"/>
    <xf numFmtId="0" fontId="0" fillId="0" borderId="7" xfId="0" applyBorder="1"/>
    <xf numFmtId="0" fontId="0" fillId="0" borderId="11" xfId="0" applyBorder="1"/>
    <xf numFmtId="0" fontId="0" fillId="0" borderId="5" xfId="0" applyBorder="1"/>
    <xf numFmtId="0" fontId="1" fillId="0" borderId="7" xfId="0" applyFont="1" applyBorder="1"/>
    <xf numFmtId="0" fontId="17" fillId="0" borderId="11" xfId="0" applyFont="1" applyBorder="1" applyAlignment="1">
      <alignment horizontal="right" vertical="center"/>
    </xf>
    <xf numFmtId="0" fontId="0" fillId="0" borderId="4" xfId="0" applyBorder="1"/>
    <xf numFmtId="0" fontId="17" fillId="0" borderId="12" xfId="0" applyFont="1" applyBorder="1" applyAlignment="1">
      <alignment horizontal="right" vertical="center"/>
    </xf>
    <xf numFmtId="0" fontId="2" fillId="0" borderId="4" xfId="0" applyFont="1" applyBorder="1"/>
    <xf numFmtId="0" fontId="3" fillId="0" borderId="0" xfId="0" applyFont="1" applyAlignment="1">
      <alignment horizontal="right"/>
    </xf>
    <xf numFmtId="0" fontId="3" fillId="0" borderId="1" xfId="0" applyFont="1" applyBorder="1" applyAlignment="1">
      <alignment horizontal="right"/>
    </xf>
    <xf numFmtId="0" fontId="2" fillId="0" borderId="2" xfId="0" applyFont="1" applyBorder="1"/>
    <xf numFmtId="0" fontId="3" fillId="0" borderId="2" xfId="0" applyFont="1" applyBorder="1" applyAlignment="1">
      <alignment horizontal="right"/>
    </xf>
    <xf numFmtId="0" fontId="2" fillId="0" borderId="0" xfId="0" applyFont="1"/>
    <xf numFmtId="0" fontId="2" fillId="0" borderId="9" xfId="0" applyFont="1" applyBorder="1"/>
    <xf numFmtId="0" fontId="7" fillId="3" borderId="1" xfId="0" applyFont="1" applyFill="1" applyBorder="1"/>
    <xf numFmtId="0" fontId="2" fillId="3" borderId="1" xfId="0" applyFont="1" applyFill="1" applyBorder="1" applyAlignment="1">
      <alignment vertical="top"/>
    </xf>
    <xf numFmtId="0" fontId="2" fillId="3" borderId="1" xfId="0" applyFont="1" applyFill="1" applyBorder="1"/>
    <xf numFmtId="0" fontId="2" fillId="3" borderId="2" xfId="0" applyFont="1" applyFill="1" applyBorder="1"/>
    <xf numFmtId="0" fontId="3" fillId="3" borderId="1" xfId="0" applyFont="1" applyFill="1" applyBorder="1" applyAlignment="1">
      <alignment horizontal="right"/>
    </xf>
    <xf numFmtId="0" fontId="8" fillId="3" borderId="2" xfId="0" applyFont="1" applyFill="1" applyBorder="1" applyAlignment="1">
      <alignment horizontal="right"/>
    </xf>
    <xf numFmtId="0" fontId="9" fillId="3" borderId="2" xfId="0" applyFont="1" applyFill="1" applyBorder="1"/>
    <xf numFmtId="0" fontId="2" fillId="3" borderId="8" xfId="0" applyFont="1" applyFill="1" applyBorder="1"/>
    <xf numFmtId="0" fontId="10" fillId="0" borderId="4" xfId="0" applyFont="1" applyBorder="1"/>
    <xf numFmtId="0" fontId="2" fillId="0" borderId="12" xfId="0" applyFont="1" applyBorder="1"/>
    <xf numFmtId="0" fontId="3" fillId="0" borderId="3" xfId="0" applyFont="1" applyBorder="1" applyAlignment="1">
      <alignment horizontal="center" wrapText="1"/>
    </xf>
    <xf numFmtId="0" fontId="3" fillId="0" borderId="6" xfId="0" applyFont="1" applyBorder="1" applyAlignment="1">
      <alignment horizontal="center" wrapText="1"/>
    </xf>
    <xf numFmtId="0" fontId="2" fillId="0" borderId="4" xfId="0" applyFont="1" applyBorder="1" applyAlignment="1">
      <alignment horizontal="center" vertical="center"/>
    </xf>
    <xf numFmtId="0" fontId="2" fillId="0" borderId="0" xfId="0" applyFont="1" applyAlignment="1">
      <alignment horizontal="center" vertical="center"/>
    </xf>
    <xf numFmtId="0" fontId="3" fillId="0" borderId="3" xfId="0" applyFont="1" applyBorder="1" applyAlignment="1">
      <alignment horizontal="center" vertical="center"/>
    </xf>
    <xf numFmtId="165" fontId="2" fillId="0" borderId="3" xfId="0" applyNumberFormat="1" applyFont="1" applyBorder="1" applyAlignment="1">
      <alignment horizontal="center" vertical="center"/>
    </xf>
    <xf numFmtId="0" fontId="2" fillId="0" borderId="3" xfId="0" applyFont="1" applyBorder="1" applyAlignment="1">
      <alignment horizontal="center" vertical="center"/>
    </xf>
    <xf numFmtId="164" fontId="2" fillId="0" borderId="6" xfId="0" applyNumberFormat="1" applyFont="1" applyBorder="1" applyAlignment="1">
      <alignment horizontal="center" vertical="center"/>
    </xf>
    <xf numFmtId="0" fontId="2" fillId="0" borderId="6" xfId="0" applyFont="1" applyBorder="1" applyAlignment="1">
      <alignment horizontal="center" vertical="center"/>
    </xf>
    <xf numFmtId="164" fontId="3" fillId="0" borderId="3" xfId="0" applyNumberFormat="1" applyFont="1" applyBorder="1" applyAlignment="1">
      <alignment horizontal="center" vertical="center"/>
    </xf>
    <xf numFmtId="0" fontId="3" fillId="0" borderId="0" xfId="0" applyFont="1" applyAlignment="1">
      <alignment horizontal="center" vertical="center"/>
    </xf>
    <xf numFmtId="0" fontId="6" fillId="0" borderId="4" xfId="0" applyFont="1" applyBorder="1" applyAlignment="1">
      <alignment horizontal="left" vertical="center"/>
    </xf>
    <xf numFmtId="0" fontId="6" fillId="0" borderId="0" xfId="0" applyFont="1" applyAlignment="1">
      <alignment horizontal="left" vertical="center"/>
    </xf>
    <xf numFmtId="164" fontId="6" fillId="0" borderId="0" xfId="0" applyNumberFormat="1" applyFont="1" applyAlignment="1">
      <alignment horizontal="left" vertical="center"/>
    </xf>
    <xf numFmtId="0" fontId="3" fillId="0" borderId="0" xfId="0" applyFont="1" applyAlignment="1">
      <alignment horizontal="left" vertical="top"/>
    </xf>
    <xf numFmtId="164" fontId="2" fillId="0" borderId="12" xfId="0" applyNumberFormat="1" applyFont="1" applyBorder="1" applyAlignment="1">
      <alignment horizontal="left" vertical="top"/>
    </xf>
    <xf numFmtId="0" fontId="3" fillId="0" borderId="4" xfId="0" applyFont="1" applyBorder="1" applyAlignment="1">
      <alignment vertical="center"/>
    </xf>
    <xf numFmtId="0" fontId="2" fillId="0" borderId="0" xfId="0" applyFont="1" applyAlignment="1">
      <alignment horizontal="left" vertical="top"/>
    </xf>
    <xf numFmtId="0" fontId="2" fillId="0" borderId="0" xfId="0" applyFont="1" applyAlignment="1">
      <alignment horizontal="right" vertical="top"/>
    </xf>
    <xf numFmtId="0" fontId="0" fillId="0" borderId="12" xfId="0" applyBorder="1" applyAlignment="1">
      <alignment horizontal="left" vertical="top"/>
    </xf>
    <xf numFmtId="0" fontId="2" fillId="0" borderId="4" xfId="0" applyFont="1" applyBorder="1" applyAlignment="1">
      <alignment horizontal="left" vertical="center"/>
    </xf>
    <xf numFmtId="0" fontId="2" fillId="0" borderId="4" xfId="0" applyFont="1" applyBorder="1" applyAlignment="1">
      <alignment horizontal="left" vertical="top"/>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vertical="center"/>
    </xf>
    <xf numFmtId="0" fontId="0" fillId="0" borderId="12" xfId="0" applyBorder="1"/>
    <xf numFmtId="0" fontId="2" fillId="0" borderId="4" xfId="0" applyFont="1" applyBorder="1" applyAlignment="1">
      <alignment horizontal="right" vertical="top"/>
    </xf>
    <xf numFmtId="0" fontId="3" fillId="4" borderId="5" xfId="0" applyFont="1" applyFill="1" applyBorder="1"/>
    <xf numFmtId="0" fontId="2" fillId="4" borderId="7" xfId="0" applyFont="1" applyFill="1" applyBorder="1"/>
    <xf numFmtId="0" fontId="2" fillId="4" borderId="11" xfId="0" applyFont="1" applyFill="1" applyBorder="1"/>
    <xf numFmtId="0" fontId="3" fillId="4" borderId="4" xfId="0" applyFont="1" applyFill="1" applyBorder="1" applyAlignment="1">
      <alignment vertical="top"/>
    </xf>
    <xf numFmtId="0" fontId="2" fillId="4" borderId="0" xfId="0" applyFont="1" applyFill="1"/>
    <xf numFmtId="0" fontId="2" fillId="4" borderId="12" xfId="0" applyFont="1" applyFill="1" applyBorder="1"/>
    <xf numFmtId="0" fontId="2" fillId="4" borderId="4" xfId="0" applyFont="1" applyFill="1" applyBorder="1" applyAlignment="1">
      <alignment horizontal="left" vertical="top"/>
    </xf>
    <xf numFmtId="0" fontId="2" fillId="4" borderId="0" xfId="0" applyFont="1" applyFill="1" applyAlignment="1">
      <alignment horizontal="left" vertical="top"/>
    </xf>
    <xf numFmtId="0" fontId="3" fillId="4" borderId="0" xfId="0" applyFont="1" applyFill="1" applyAlignment="1">
      <alignment horizontal="left" vertical="top"/>
    </xf>
    <xf numFmtId="0" fontId="2" fillId="4" borderId="12" xfId="0" applyFont="1" applyFill="1" applyBorder="1" applyAlignment="1">
      <alignment horizontal="left" vertical="top"/>
    </xf>
    <xf numFmtId="8" fontId="2" fillId="4" borderId="0" xfId="0" applyNumberFormat="1" applyFont="1" applyFill="1" applyAlignment="1">
      <alignment horizontal="left" vertical="top"/>
    </xf>
    <xf numFmtId="0" fontId="2" fillId="4" borderId="9" xfId="0" applyFont="1" applyFill="1" applyBorder="1" applyAlignment="1">
      <alignment horizontal="left" vertical="top"/>
    </xf>
    <xf numFmtId="0" fontId="2" fillId="4" borderId="1" xfId="0" applyFont="1" applyFill="1" applyBorder="1" applyAlignment="1">
      <alignment horizontal="left" vertical="top"/>
    </xf>
    <xf numFmtId="0" fontId="3" fillId="4" borderId="1" xfId="0" applyFont="1" applyFill="1" applyBorder="1" applyAlignment="1">
      <alignment horizontal="left" vertical="top"/>
    </xf>
    <xf numFmtId="164" fontId="2" fillId="4" borderId="1" xfId="0" applyNumberFormat="1" applyFont="1" applyFill="1" applyBorder="1" applyAlignment="1">
      <alignment horizontal="left" vertical="top"/>
    </xf>
    <xf numFmtId="164" fontId="2" fillId="4" borderId="10" xfId="0" applyNumberFormat="1" applyFont="1" applyFill="1" applyBorder="1" applyAlignment="1">
      <alignment horizontal="left" vertical="top"/>
    </xf>
    <xf numFmtId="0" fontId="0" fillId="0" borderId="0" xfId="0" applyAlignment="1">
      <alignment horizontal="right" vertical="top"/>
    </xf>
    <xf numFmtId="0" fontId="18" fillId="0" borderId="0" xfId="0" applyFont="1" applyAlignment="1">
      <alignment horizontal="right"/>
    </xf>
    <xf numFmtId="0" fontId="13" fillId="2" borderId="2" xfId="0" applyFont="1" applyFill="1" applyBorder="1" applyAlignment="1" applyProtection="1">
      <alignment horizontal="left" vertical="center"/>
      <protection locked="0"/>
    </xf>
    <xf numFmtId="15" fontId="14" fillId="2" borderId="6" xfId="1" applyNumberFormat="1" applyFont="1" applyFill="1" applyBorder="1" applyAlignment="1" applyProtection="1">
      <alignment horizontal="left" vertical="center"/>
      <protection locked="0"/>
    </xf>
    <xf numFmtId="0" fontId="2" fillId="2" borderId="1" xfId="0" applyFont="1" applyFill="1" applyBorder="1" applyAlignment="1" applyProtection="1">
      <alignment horizontal="left"/>
      <protection locked="0"/>
    </xf>
    <xf numFmtId="0" fontId="2" fillId="2" borderId="10" xfId="0" applyFont="1" applyFill="1" applyBorder="1" applyAlignment="1" applyProtection="1">
      <alignment horizontal="left"/>
      <protection locked="0"/>
    </xf>
    <xf numFmtId="0" fontId="2" fillId="2" borderId="2" xfId="0" applyFont="1" applyFill="1" applyBorder="1" applyAlignment="1" applyProtection="1">
      <alignment horizontal="left"/>
      <protection locked="0"/>
    </xf>
    <xf numFmtId="0" fontId="3" fillId="2" borderId="2" xfId="0" applyFont="1" applyFill="1" applyBorder="1" applyAlignment="1" applyProtection="1">
      <alignment horizontal="left"/>
      <protection locked="0"/>
    </xf>
    <xf numFmtId="0" fontId="2" fillId="2" borderId="8" xfId="0" applyFont="1" applyFill="1" applyBorder="1" applyAlignment="1" applyProtection="1">
      <alignment horizontal="left"/>
      <protection locked="0"/>
    </xf>
    <xf numFmtId="0" fontId="2" fillId="0" borderId="6" xfId="0" applyFont="1" applyBorder="1" applyAlignment="1" applyProtection="1">
      <alignment horizontal="left" vertical="center"/>
      <protection locked="0"/>
    </xf>
    <xf numFmtId="0" fontId="16" fillId="0" borderId="2"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15" fillId="0" borderId="2" xfId="0" applyFont="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15" fontId="14" fillId="0" borderId="6" xfId="0" applyNumberFormat="1" applyFont="1" applyBorder="1" applyAlignment="1" applyProtection="1">
      <alignment horizontal="left" vertical="center"/>
      <protection locked="0"/>
    </xf>
    <xf numFmtId="0" fontId="13" fillId="0" borderId="2" xfId="0" applyFont="1" applyBorder="1" applyAlignment="1" applyProtection="1">
      <alignment horizontal="left" vertical="center"/>
      <protection locked="0"/>
    </xf>
    <xf numFmtId="0" fontId="16" fillId="0" borderId="0" xfId="0" applyFont="1" applyAlignment="1" applyProtection="1">
      <alignment horizontal="left" vertical="center"/>
      <protection locked="0"/>
    </xf>
    <xf numFmtId="0" fontId="1" fillId="0" borderId="16" xfId="0" applyFont="1" applyBorder="1"/>
    <xf numFmtId="0" fontId="3" fillId="0" borderId="20" xfId="0" applyFont="1" applyBorder="1" applyAlignment="1">
      <alignment vertical="center"/>
    </xf>
    <xf numFmtId="14" fontId="19" fillId="2" borderId="21" xfId="0" applyNumberFormat="1" applyFont="1" applyFill="1" applyBorder="1" applyAlignment="1" applyProtection="1">
      <alignment horizontal="center" vertical="center"/>
      <protection locked="0"/>
    </xf>
    <xf numFmtId="0" fontId="19" fillId="2" borderId="3" xfId="0" applyFont="1" applyFill="1" applyBorder="1" applyAlignment="1" applyProtection="1">
      <alignment horizontal="center" vertical="center"/>
      <protection locked="0"/>
    </xf>
    <xf numFmtId="165" fontId="19" fillId="2" borderId="3" xfId="0" applyNumberFormat="1" applyFont="1" applyFill="1" applyBorder="1" applyAlignment="1" applyProtection="1">
      <alignment horizontal="center" vertical="center"/>
      <protection locked="0"/>
    </xf>
    <xf numFmtId="7" fontId="19" fillId="0" borderId="3" xfId="0" applyNumberFormat="1" applyFont="1" applyBorder="1" applyAlignment="1">
      <alignment horizontal="center" vertical="center"/>
    </xf>
    <xf numFmtId="0" fontId="19" fillId="0" borderId="0" xfId="0" applyFont="1"/>
    <xf numFmtId="164" fontId="19" fillId="0" borderId="3" xfId="0" applyNumberFormat="1" applyFont="1" applyBorder="1" applyAlignment="1">
      <alignment horizontal="center" vertical="center"/>
    </xf>
    <xf numFmtId="0" fontId="16" fillId="0" borderId="21" xfId="0" applyFont="1" applyBorder="1" applyAlignment="1">
      <alignment horizontal="left" wrapText="1"/>
    </xf>
    <xf numFmtId="0" fontId="16" fillId="0" borderId="3" xfId="0" applyFont="1" applyBorder="1" applyAlignment="1">
      <alignment horizontal="center" wrapText="1"/>
    </xf>
    <xf numFmtId="0" fontId="16" fillId="0" borderId="6" xfId="0" applyFont="1" applyBorder="1" applyAlignment="1">
      <alignment horizontal="center" wrapText="1"/>
    </xf>
    <xf numFmtId="164" fontId="19" fillId="2" borderId="6" xfId="0" applyNumberFormat="1" applyFont="1" applyFill="1" applyBorder="1" applyAlignment="1" applyProtection="1">
      <alignment horizontal="center" vertical="center"/>
      <protection locked="0"/>
    </xf>
    <xf numFmtId="0" fontId="16" fillId="0" borderId="3" xfId="0" applyFont="1" applyBorder="1" applyAlignment="1">
      <alignment horizontal="left" wrapText="1"/>
    </xf>
    <xf numFmtId="0" fontId="19" fillId="0" borderId="3" xfId="0" applyFont="1" applyBorder="1" applyAlignment="1">
      <alignment horizontal="left" wrapText="1"/>
    </xf>
    <xf numFmtId="164" fontId="19" fillId="3" borderId="3" xfId="0" applyNumberFormat="1" applyFont="1" applyFill="1" applyBorder="1" applyAlignment="1">
      <alignment horizontal="center" vertical="center"/>
    </xf>
    <xf numFmtId="0" fontId="19" fillId="0" borderId="3" xfId="0" applyFont="1" applyBorder="1" applyAlignment="1">
      <alignment horizontal="right"/>
    </xf>
    <xf numFmtId="0" fontId="19" fillId="0" borderId="3" xfId="0" applyFont="1" applyBorder="1" applyAlignment="1">
      <alignment horizontal="right" vertical="top"/>
    </xf>
    <xf numFmtId="0" fontId="19" fillId="0" borderId="20" xfId="0" applyFont="1" applyBorder="1" applyAlignment="1" applyProtection="1">
      <alignment horizontal="left" vertical="center"/>
      <protection locked="0"/>
    </xf>
    <xf numFmtId="0" fontId="19" fillId="0" borderId="7" xfId="0" applyFont="1" applyBorder="1" applyAlignment="1">
      <alignment horizontal="center" vertical="center"/>
    </xf>
    <xf numFmtId="0" fontId="19" fillId="0" borderId="0" xfId="0" applyFont="1" applyAlignment="1" applyProtection="1">
      <alignment horizontal="left" vertical="center"/>
      <protection locked="0"/>
    </xf>
    <xf numFmtId="0" fontId="19" fillId="0" borderId="20" xfId="0" applyFont="1" applyBorder="1"/>
    <xf numFmtId="0" fontId="16" fillId="0" borderId="0" xfId="0" applyFont="1" applyAlignment="1">
      <alignment horizontal="right"/>
    </xf>
    <xf numFmtId="0" fontId="19" fillId="2" borderId="1" xfId="0" applyFont="1" applyFill="1" applyBorder="1" applyAlignment="1" applyProtection="1">
      <alignment horizontal="left"/>
      <protection locked="0"/>
    </xf>
    <xf numFmtId="0" fontId="19" fillId="0" borderId="20" xfId="0" applyFont="1" applyBorder="1" applyAlignment="1">
      <alignment horizontal="left" vertical="center"/>
    </xf>
    <xf numFmtId="0" fontId="19" fillId="0" borderId="0" xfId="0" applyFont="1" applyAlignment="1">
      <alignment horizontal="right" vertical="center"/>
    </xf>
    <xf numFmtId="0" fontId="19" fillId="0" borderId="0" xfId="0" applyFont="1" applyAlignment="1">
      <alignment horizontal="left" vertical="center"/>
    </xf>
    <xf numFmtId="0" fontId="19" fillId="0" borderId="0" xfId="0" applyFont="1" applyAlignment="1">
      <alignment horizontal="left" vertical="top"/>
    </xf>
    <xf numFmtId="0" fontId="22" fillId="0" borderId="20" xfId="0" applyFont="1" applyBorder="1" applyAlignment="1">
      <alignment horizontal="left" vertical="center"/>
    </xf>
    <xf numFmtId="0" fontId="22" fillId="0" borderId="0" xfId="0" applyFont="1" applyAlignment="1">
      <alignment horizontal="left" vertical="center"/>
    </xf>
    <xf numFmtId="164" fontId="22" fillId="0" borderId="0" xfId="0" applyNumberFormat="1" applyFont="1" applyAlignment="1">
      <alignment horizontal="left" vertical="center"/>
    </xf>
    <xf numFmtId="0" fontId="19" fillId="0" borderId="0" xfId="0" applyFont="1" applyAlignment="1">
      <alignment horizontal="right" vertical="top"/>
    </xf>
    <xf numFmtId="0" fontId="16" fillId="2" borderId="22" xfId="0" applyFont="1" applyFill="1" applyBorder="1" applyAlignment="1" applyProtection="1">
      <alignment horizontal="left" vertical="center"/>
      <protection locked="0"/>
    </xf>
    <xf numFmtId="0" fontId="19" fillId="2" borderId="2" xfId="0" applyFont="1" applyFill="1" applyBorder="1" applyAlignment="1" applyProtection="1">
      <alignment horizontal="left" vertical="center"/>
      <protection locked="0"/>
    </xf>
    <xf numFmtId="0" fontId="19" fillId="0" borderId="17" xfId="0" applyFont="1" applyBorder="1"/>
    <xf numFmtId="0" fontId="19" fillId="0" borderId="19" xfId="0" applyFont="1" applyBorder="1"/>
    <xf numFmtId="0" fontId="19" fillId="0" borderId="7" xfId="0" applyFont="1" applyBorder="1"/>
    <xf numFmtId="0" fontId="20" fillId="0" borderId="7" xfId="0" applyFont="1" applyBorder="1" applyAlignment="1">
      <alignment horizontal="right" vertical="center"/>
    </xf>
    <xf numFmtId="0" fontId="20" fillId="0" borderId="0" xfId="0" applyFont="1" applyAlignment="1">
      <alignment horizontal="right" vertical="center"/>
    </xf>
    <xf numFmtId="0" fontId="19" fillId="2" borderId="2" xfId="0" applyFont="1" applyFill="1" applyBorder="1" applyAlignment="1" applyProtection="1">
      <alignment horizontal="left"/>
      <protection locked="0"/>
    </xf>
    <xf numFmtId="0" fontId="16" fillId="2" borderId="2" xfId="0" applyFont="1" applyFill="1" applyBorder="1" applyAlignment="1" applyProtection="1">
      <alignment horizontal="left"/>
      <protection locked="0"/>
    </xf>
    <xf numFmtId="0" fontId="16" fillId="2" borderId="1" xfId="0" applyFont="1" applyFill="1" applyBorder="1" applyAlignment="1" applyProtection="1">
      <alignment horizontal="left"/>
      <protection locked="0"/>
    </xf>
    <xf numFmtId="0" fontId="26" fillId="0" borderId="20" xfId="0" applyFont="1" applyBorder="1"/>
    <xf numFmtId="0" fontId="16" fillId="0" borderId="21" xfId="0" applyFont="1" applyBorder="1" applyAlignment="1">
      <alignment horizontal="center" wrapText="1"/>
    </xf>
    <xf numFmtId="165" fontId="19" fillId="0" borderId="0" xfId="0" applyNumberFormat="1" applyFont="1" applyAlignment="1">
      <alignment horizontal="center" vertical="center"/>
    </xf>
    <xf numFmtId="164" fontId="19" fillId="0" borderId="0" xfId="0" applyNumberFormat="1" applyFont="1" applyAlignment="1">
      <alignment horizontal="center" vertical="center"/>
    </xf>
    <xf numFmtId="0" fontId="19" fillId="0" borderId="0" xfId="0" applyFont="1" applyAlignment="1">
      <alignment horizontal="center" vertical="center"/>
    </xf>
    <xf numFmtId="0" fontId="19" fillId="0" borderId="0" xfId="0" applyFont="1" applyAlignment="1">
      <alignment horizontal="left" wrapText="1"/>
    </xf>
    <xf numFmtId="0" fontId="16" fillId="4" borderId="20" xfId="0" applyFont="1" applyFill="1" applyBorder="1"/>
    <xf numFmtId="0" fontId="19" fillId="4" borderId="0" xfId="0" applyFont="1" applyFill="1"/>
    <xf numFmtId="0" fontId="19" fillId="4" borderId="20" xfId="0" applyFont="1" applyFill="1" applyBorder="1" applyAlignment="1">
      <alignment horizontal="left" vertical="top"/>
    </xf>
    <xf numFmtId="0" fontId="19" fillId="4" borderId="0" xfId="0" applyFont="1" applyFill="1" applyAlignment="1">
      <alignment horizontal="left" vertical="top"/>
    </xf>
    <xf numFmtId="0" fontId="16" fillId="4" borderId="0" xfId="0" applyFont="1" applyFill="1" applyAlignment="1">
      <alignment horizontal="left" vertical="top"/>
    </xf>
    <xf numFmtId="8" fontId="19" fillId="4" borderId="0" xfId="0" applyNumberFormat="1" applyFont="1" applyFill="1" applyAlignment="1">
      <alignment horizontal="left" vertical="top"/>
    </xf>
    <xf numFmtId="164" fontId="19" fillId="4" borderId="0" xfId="0" applyNumberFormat="1" applyFont="1" applyFill="1" applyAlignment="1">
      <alignment horizontal="left" vertical="top"/>
    </xf>
    <xf numFmtId="0" fontId="19" fillId="4" borderId="20" xfId="0" applyFont="1" applyFill="1" applyBorder="1"/>
    <xf numFmtId="0" fontId="19" fillId="4" borderId="23" xfId="0" applyFont="1" applyFill="1" applyBorder="1" applyAlignment="1">
      <alignment horizontal="left" vertical="top"/>
    </xf>
    <xf numFmtId="0" fontId="19" fillId="4" borderId="24" xfId="0" applyFont="1" applyFill="1" applyBorder="1" applyAlignment="1">
      <alignment horizontal="left" vertical="top"/>
    </xf>
    <xf numFmtId="0" fontId="16" fillId="4" borderId="24" xfId="0" applyFont="1" applyFill="1" applyBorder="1" applyAlignment="1">
      <alignment horizontal="left" vertical="top"/>
    </xf>
    <xf numFmtId="164" fontId="19" fillId="4" borderId="24" xfId="0" applyNumberFormat="1" applyFont="1" applyFill="1" applyBorder="1" applyAlignment="1">
      <alignment horizontal="left" vertical="top"/>
    </xf>
    <xf numFmtId="0" fontId="16" fillId="3" borderId="0" xfId="0" applyFont="1" applyFill="1" applyAlignment="1">
      <alignment horizontal="right"/>
    </xf>
    <xf numFmtId="0" fontId="23" fillId="3" borderId="0" xfId="0" applyFont="1" applyFill="1"/>
    <xf numFmtId="0" fontId="30" fillId="0" borderId="0" xfId="0" applyFont="1" applyAlignment="1">
      <alignment horizontal="right" vertical="center"/>
    </xf>
    <xf numFmtId="0" fontId="19" fillId="0" borderId="2" xfId="0" applyFont="1" applyBorder="1" applyAlignment="1" applyProtection="1">
      <alignment horizontal="left" vertical="center"/>
      <protection locked="0"/>
    </xf>
    <xf numFmtId="0" fontId="19" fillId="2" borderId="26" xfId="0" applyFont="1" applyFill="1" applyBorder="1" applyAlignment="1" applyProtection="1">
      <alignment horizontal="left" vertical="center"/>
      <protection locked="0"/>
    </xf>
    <xf numFmtId="0" fontId="19" fillId="2" borderId="27" xfId="0" applyFont="1" applyFill="1" applyBorder="1" applyAlignment="1">
      <alignment horizontal="left" vertical="center"/>
    </xf>
    <xf numFmtId="0" fontId="19" fillId="2" borderId="27" xfId="0" applyFont="1" applyFill="1" applyBorder="1" applyAlignment="1">
      <alignment horizontal="right" vertical="center"/>
    </xf>
    <xf numFmtId="0" fontId="19" fillId="2" borderId="27" xfId="0" applyFont="1" applyFill="1" applyBorder="1" applyAlignment="1" applyProtection="1">
      <alignment horizontal="left"/>
      <protection locked="0"/>
    </xf>
    <xf numFmtId="14" fontId="19" fillId="0" borderId="20" xfId="0" applyNumberFormat="1" applyFont="1"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16" fillId="0" borderId="0" xfId="0" applyFont="1" applyAlignment="1">
      <alignment horizontal="center" vertical="center"/>
    </xf>
    <xf numFmtId="0" fontId="31" fillId="0" borderId="20" xfId="0" applyFont="1" applyBorder="1"/>
    <xf numFmtId="0" fontId="32" fillId="0" borderId="20" xfId="0" applyFont="1" applyBorder="1" applyAlignment="1">
      <alignment horizontal="left" vertical="top"/>
    </xf>
    <xf numFmtId="0" fontId="32" fillId="0" borderId="20" xfId="0" applyFont="1" applyBorder="1"/>
    <xf numFmtId="164" fontId="16" fillId="0" borderId="0" xfId="0" applyNumberFormat="1" applyFont="1" applyAlignment="1">
      <alignment horizontal="right" vertical="center"/>
    </xf>
    <xf numFmtId="0" fontId="19" fillId="0" borderId="18" xfId="0" applyFont="1" applyBorder="1"/>
    <xf numFmtId="0" fontId="19" fillId="0" borderId="14" xfId="0" applyFont="1" applyBorder="1"/>
    <xf numFmtId="0" fontId="19" fillId="0" borderId="15" xfId="0" applyFont="1" applyBorder="1"/>
    <xf numFmtId="0" fontId="16" fillId="0" borderId="15" xfId="0" applyFont="1" applyBorder="1" applyAlignment="1">
      <alignment horizontal="right"/>
    </xf>
    <xf numFmtId="0" fontId="19" fillId="0" borderId="15" xfId="0" applyFont="1" applyBorder="1" applyAlignment="1" applyProtection="1">
      <alignment horizontal="left"/>
      <protection locked="0"/>
    </xf>
    <xf numFmtId="0" fontId="19" fillId="0" borderId="15" xfId="0" applyFont="1" applyBorder="1" applyAlignment="1">
      <alignment horizontal="center" vertical="center"/>
    </xf>
    <xf numFmtId="0" fontId="19" fillId="0" borderId="15" xfId="0" applyFont="1" applyBorder="1" applyAlignment="1">
      <alignment horizontal="left" wrapText="1"/>
    </xf>
    <xf numFmtId="0" fontId="19" fillId="0" borderId="15" xfId="0" applyFont="1" applyBorder="1" applyAlignment="1">
      <alignment horizontal="left" vertical="top"/>
    </xf>
    <xf numFmtId="0" fontId="19" fillId="0" borderId="15" xfId="0" applyFont="1" applyBorder="1" applyAlignment="1">
      <alignment horizontal="right" vertical="top"/>
    </xf>
    <xf numFmtId="0" fontId="27" fillId="0" borderId="15" xfId="0" applyFont="1" applyBorder="1" applyAlignment="1" applyProtection="1">
      <alignment horizontal="left" vertical="center"/>
      <protection locked="0"/>
    </xf>
    <xf numFmtId="0" fontId="19" fillId="0" borderId="15" xfId="0" applyFont="1" applyBorder="1" applyAlignment="1">
      <alignment horizontal="right" vertical="center"/>
    </xf>
    <xf numFmtId="0" fontId="13" fillId="0" borderId="15" xfId="0" applyFont="1" applyBorder="1" applyAlignment="1" applyProtection="1">
      <alignment horizontal="left" vertical="center"/>
      <protection locked="0"/>
    </xf>
    <xf numFmtId="0" fontId="22" fillId="0" borderId="15" xfId="0" applyFont="1" applyBorder="1" applyAlignment="1">
      <alignment horizontal="left" vertical="center"/>
    </xf>
    <xf numFmtId="0" fontId="2" fillId="0" borderId="15" xfId="0" applyFont="1" applyBorder="1" applyAlignment="1">
      <alignment horizontal="right" vertical="top"/>
    </xf>
    <xf numFmtId="15" fontId="16" fillId="0" borderId="13" xfId="1" applyNumberFormat="1" applyFont="1" applyFill="1" applyBorder="1" applyAlignment="1" applyProtection="1">
      <alignment horizontal="left" vertical="center"/>
      <protection locked="0"/>
    </xf>
    <xf numFmtId="0" fontId="19" fillId="4" borderId="15" xfId="0" applyFont="1" applyFill="1" applyBorder="1"/>
    <xf numFmtId="0" fontId="19" fillId="4" borderId="15" xfId="0" applyFont="1" applyFill="1" applyBorder="1" applyAlignment="1">
      <alignment horizontal="left" vertical="top"/>
    </xf>
    <xf numFmtId="0" fontId="19" fillId="4" borderId="25" xfId="0" applyFont="1" applyFill="1" applyBorder="1" applyAlignment="1">
      <alignment horizontal="left" vertical="top"/>
    </xf>
    <xf numFmtId="164" fontId="19" fillId="0" borderId="28" xfId="0" applyNumberFormat="1" applyFont="1" applyBorder="1" applyAlignment="1" applyProtection="1">
      <alignment horizontal="left" vertical="center"/>
      <protection locked="0"/>
    </xf>
    <xf numFmtId="0" fontId="19" fillId="0" borderId="23" xfId="0" applyFont="1" applyBorder="1"/>
    <xf numFmtId="0" fontId="16" fillId="0" borderId="24" xfId="0" applyFont="1" applyBorder="1" applyAlignment="1">
      <alignment horizontal="right"/>
    </xf>
    <xf numFmtId="0" fontId="24" fillId="3" borderId="24" xfId="0" applyFont="1" applyFill="1" applyBorder="1"/>
    <xf numFmtId="0" fontId="29" fillId="3" borderId="24" xfId="0" applyFont="1" applyFill="1" applyBorder="1" applyAlignment="1">
      <alignment vertical="top"/>
    </xf>
    <xf numFmtId="0" fontId="19" fillId="3" borderId="24" xfId="0" applyFont="1" applyFill="1" applyBorder="1"/>
    <xf numFmtId="0" fontId="19" fillId="3" borderId="29" xfId="0" applyFont="1" applyFill="1" applyBorder="1"/>
    <xf numFmtId="0" fontId="16" fillId="3" borderId="24" xfId="0" applyFont="1" applyFill="1" applyBorder="1" applyAlignment="1">
      <alignment horizontal="right"/>
    </xf>
    <xf numFmtId="0" fontId="25" fillId="0" borderId="25" xfId="0" applyFont="1" applyBorder="1" applyAlignment="1">
      <alignment horizontal="right"/>
    </xf>
    <xf numFmtId="14" fontId="19" fillId="0" borderId="21" xfId="0" applyNumberFormat="1" applyFont="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165" fontId="16" fillId="0" borderId="0" xfId="0" applyNumberFormat="1" applyFont="1" applyAlignment="1" applyProtection="1">
      <alignment horizontal="right" vertical="center"/>
      <protection locked="0"/>
    </xf>
    <xf numFmtId="164" fontId="19" fillId="0" borderId="0" xfId="0" applyNumberFormat="1" applyFont="1" applyAlignment="1">
      <alignment horizontal="center"/>
    </xf>
    <xf numFmtId="0" fontId="19" fillId="4" borderId="20" xfId="0" applyFont="1" applyFill="1" applyBorder="1" applyAlignment="1">
      <alignment vertical="top"/>
    </xf>
    <xf numFmtId="0" fontId="16" fillId="2" borderId="2" xfId="0" applyFont="1" applyFill="1" applyBorder="1" applyAlignment="1">
      <alignment horizontal="center" vertical="top"/>
    </xf>
    <xf numFmtId="0" fontId="33" fillId="4" borderId="20" xfId="0" applyFont="1" applyFill="1" applyBorder="1" applyAlignment="1">
      <alignment horizontal="left" vertical="top"/>
    </xf>
    <xf numFmtId="0" fontId="37" fillId="0" borderId="0" xfId="0" applyFont="1"/>
    <xf numFmtId="0" fontId="2" fillId="0" borderId="0" xfId="0" applyFont="1" applyAlignment="1">
      <alignment horizontal="right"/>
    </xf>
    <xf numFmtId="20" fontId="19" fillId="2" borderId="3" xfId="0" applyNumberFormat="1" applyFont="1" applyFill="1" applyBorder="1" applyAlignment="1" applyProtection="1">
      <alignment horizontal="center" vertical="center"/>
      <protection locked="0"/>
    </xf>
    <xf numFmtId="164" fontId="19" fillId="0" borderId="0" xfId="0" applyNumberFormat="1" applyFont="1" applyAlignment="1" applyProtection="1">
      <alignment horizontal="center" vertical="center"/>
      <protection locked="0"/>
    </xf>
    <xf numFmtId="0" fontId="16" fillId="2" borderId="3" xfId="0" applyFont="1" applyFill="1" applyBorder="1" applyAlignment="1" applyProtection="1">
      <alignment horizontal="center" vertical="center"/>
      <protection locked="0"/>
    </xf>
    <xf numFmtId="0" fontId="16" fillId="2" borderId="2" xfId="0" applyFont="1" applyFill="1" applyBorder="1" applyAlignment="1" applyProtection="1">
      <alignment horizontal="center" vertical="top"/>
      <protection locked="0"/>
    </xf>
    <xf numFmtId="0" fontId="19" fillId="2" borderId="3" xfId="0" applyFont="1" applyFill="1" applyBorder="1" applyAlignment="1" applyProtection="1">
      <alignment horizontal="right"/>
      <protection locked="0"/>
    </xf>
    <xf numFmtId="0" fontId="19" fillId="2" borderId="3" xfId="0" applyFont="1" applyFill="1" applyBorder="1" applyAlignment="1" applyProtection="1">
      <alignment horizontal="right" vertical="top"/>
      <protection locked="0"/>
    </xf>
    <xf numFmtId="0" fontId="19" fillId="2" borderId="27" xfId="0" applyFont="1" applyFill="1" applyBorder="1" applyAlignment="1" applyProtection="1">
      <alignment horizontal="left" vertical="center"/>
      <protection locked="0"/>
    </xf>
    <xf numFmtId="0" fontId="19" fillId="2" borderId="27" xfId="0" applyFont="1" applyFill="1" applyBorder="1" applyAlignment="1" applyProtection="1">
      <alignment horizontal="right" vertical="center"/>
      <protection locked="0"/>
    </xf>
    <xf numFmtId="15" fontId="16" fillId="0" borderId="13" xfId="1" applyNumberFormat="1" applyFont="1" applyFill="1" applyBorder="1" applyAlignment="1" applyProtection="1">
      <alignment horizontal="left" vertical="center"/>
    </xf>
    <xf numFmtId="0" fontId="19" fillId="0" borderId="15" xfId="0" applyFont="1" applyBorder="1" applyAlignment="1">
      <alignment horizontal="left"/>
    </xf>
    <xf numFmtId="14" fontId="19" fillId="0" borderId="20" xfId="0" applyNumberFormat="1" applyFont="1" applyBorder="1" applyAlignment="1">
      <alignment horizontal="center" vertical="center"/>
    </xf>
    <xf numFmtId="165" fontId="16" fillId="0" borderId="0" xfId="0" applyNumberFormat="1" applyFont="1" applyAlignment="1">
      <alignment horizontal="right" vertical="center"/>
    </xf>
    <xf numFmtId="14" fontId="19" fillId="0" borderId="21" xfId="0" applyNumberFormat="1" applyFont="1" applyBorder="1" applyAlignment="1">
      <alignment horizontal="center" vertical="center"/>
    </xf>
    <xf numFmtId="0" fontId="19" fillId="0" borderId="3" xfId="0" applyFont="1" applyBorder="1" applyAlignment="1">
      <alignment horizontal="center" vertical="center"/>
    </xf>
    <xf numFmtId="0" fontId="27" fillId="0" borderId="15" xfId="0" applyFont="1" applyBorder="1" applyAlignment="1">
      <alignment horizontal="left" vertical="center"/>
    </xf>
    <xf numFmtId="164" fontId="19" fillId="0" borderId="28" xfId="0" applyNumberFormat="1" applyFont="1" applyBorder="1" applyAlignment="1">
      <alignment horizontal="left" vertical="center"/>
    </xf>
    <xf numFmtId="0" fontId="16" fillId="0" borderId="0" xfId="0" applyFont="1" applyAlignment="1">
      <alignment horizontal="left" vertical="center"/>
    </xf>
    <xf numFmtId="0" fontId="13" fillId="0" borderId="15" xfId="0" applyFont="1" applyBorder="1" applyAlignment="1">
      <alignment horizontal="left" vertical="center"/>
    </xf>
    <xf numFmtId="0" fontId="19" fillId="0" borderId="2" xfId="0" applyFont="1" applyBorder="1" applyAlignment="1">
      <alignment horizontal="left" vertical="center"/>
    </xf>
    <xf numFmtId="0" fontId="19" fillId="0" borderId="0" xfId="0" applyFont="1" applyAlignment="1">
      <alignment horizontal="center" vertical="top"/>
    </xf>
    <xf numFmtId="0" fontId="20" fillId="0" borderId="3" xfId="0" applyFont="1" applyBorder="1" applyAlignment="1">
      <alignment horizont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1</xdr:row>
      <xdr:rowOff>104775</xdr:rowOff>
    </xdr:from>
    <xdr:to>
      <xdr:col>1</xdr:col>
      <xdr:colOff>258233</xdr:colOff>
      <xdr:row>2</xdr:row>
      <xdr:rowOff>287927</xdr:rowOff>
    </xdr:to>
    <xdr:pic>
      <xdr:nvPicPr>
        <xdr:cNvPr id="2" name="Picture 1" descr="Montana GEAR UP logo">
          <a:extLst>
            <a:ext uri="{FF2B5EF4-FFF2-40B4-BE49-F238E27FC236}">
              <a16:creationId xmlns:a16="http://schemas.microsoft.com/office/drawing/2014/main" id="{7B2E22D0-70A5-4D78-BDC0-3C0FD63D423D}"/>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361950"/>
          <a:ext cx="1096433" cy="5355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1</xdr:row>
      <xdr:rowOff>104775</xdr:rowOff>
    </xdr:from>
    <xdr:to>
      <xdr:col>1</xdr:col>
      <xdr:colOff>162983</xdr:colOff>
      <xdr:row>2</xdr:row>
      <xdr:rowOff>287927</xdr:rowOff>
    </xdr:to>
    <xdr:pic>
      <xdr:nvPicPr>
        <xdr:cNvPr id="2" name="Picture 1" descr="Montana GEAR UP logo">
          <a:extLst>
            <a:ext uri="{FF2B5EF4-FFF2-40B4-BE49-F238E27FC236}">
              <a16:creationId xmlns:a16="http://schemas.microsoft.com/office/drawing/2014/main" id="{2F201B5F-92AD-4C65-8226-0222F78E681E}"/>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363855"/>
          <a:ext cx="1119293" cy="53367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1</xdr:row>
      <xdr:rowOff>104775</xdr:rowOff>
    </xdr:from>
    <xdr:to>
      <xdr:col>0</xdr:col>
      <xdr:colOff>1169912</xdr:colOff>
      <xdr:row>2</xdr:row>
      <xdr:rowOff>287927</xdr:rowOff>
    </xdr:to>
    <xdr:pic>
      <xdr:nvPicPr>
        <xdr:cNvPr id="2" name="Picture 1" descr="Montana GEAR UP logo">
          <a:extLst>
            <a:ext uri="{FF2B5EF4-FFF2-40B4-BE49-F238E27FC236}">
              <a16:creationId xmlns:a16="http://schemas.microsoft.com/office/drawing/2014/main" id="{D899B370-F566-43B1-8B90-4CE7D1EE2EBD}"/>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361950"/>
          <a:ext cx="1086908" cy="53557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1</xdr:row>
      <xdr:rowOff>104775</xdr:rowOff>
    </xdr:from>
    <xdr:to>
      <xdr:col>0</xdr:col>
      <xdr:colOff>1169912</xdr:colOff>
      <xdr:row>2</xdr:row>
      <xdr:rowOff>287927</xdr:rowOff>
    </xdr:to>
    <xdr:pic>
      <xdr:nvPicPr>
        <xdr:cNvPr id="2" name="Picture 1" descr="Montana GEAR UP logo">
          <a:extLst>
            <a:ext uri="{FF2B5EF4-FFF2-40B4-BE49-F238E27FC236}">
              <a16:creationId xmlns:a16="http://schemas.microsoft.com/office/drawing/2014/main" id="{6134DCF0-3921-4D8D-8301-5970DBABA4F7}"/>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361950"/>
          <a:ext cx="1093712" cy="53557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A1BFE-EEA6-4D30-BE12-325C6B9C6433}">
  <sheetPr>
    <pageSetUpPr fitToPage="1"/>
  </sheetPr>
  <dimension ref="A1:V84"/>
  <sheetViews>
    <sheetView showGridLines="0" zoomScale="70" zoomScaleNormal="70" workbookViewId="0">
      <selection activeCell="J9" sqref="J9"/>
    </sheetView>
  </sheetViews>
  <sheetFormatPr defaultColWidth="0" defaultRowHeight="15.75" customHeight="1" zeroHeight="1" x14ac:dyDescent="0.25"/>
  <cols>
    <col min="1" max="2" width="13.7109375" customWidth="1"/>
    <col min="3" max="3" width="11.7109375" customWidth="1"/>
    <col min="4" max="4" width="10.7109375" customWidth="1"/>
    <col min="5" max="5" width="10.28515625" customWidth="1"/>
    <col min="6" max="6" width="9.5703125" customWidth="1"/>
    <col min="7" max="7" width="12.85546875" customWidth="1"/>
    <col min="8" max="9" width="13.7109375" customWidth="1"/>
    <col min="10" max="10" width="14.28515625" customWidth="1"/>
    <col min="11" max="13" width="13.7109375" customWidth="1"/>
    <col min="14" max="14" width="13.85546875" customWidth="1"/>
    <col min="15" max="15" width="15.5703125" customWidth="1"/>
    <col min="16" max="16" width="15" customWidth="1"/>
    <col min="17" max="17" width="15.28515625" customWidth="1"/>
    <col min="18" max="18" width="15.7109375" customWidth="1"/>
    <col min="19" max="19" width="16" customWidth="1"/>
    <col min="20" max="20" width="14.85546875" customWidth="1"/>
    <col min="21" max="21" width="16.5703125" customWidth="1"/>
    <col min="22" max="22" width="1.42578125" customWidth="1"/>
    <col min="23" max="16384" width="9.140625" hidden="1"/>
  </cols>
  <sheetData>
    <row r="1" spans="1:21" ht="20.45" customHeight="1" x14ac:dyDescent="0.25">
      <c r="A1" s="31" t="s">
        <v>20</v>
      </c>
      <c r="B1" s="32"/>
      <c r="C1" s="32"/>
      <c r="D1" s="32"/>
      <c r="E1" s="32"/>
      <c r="F1" s="32"/>
      <c r="G1" s="32"/>
      <c r="H1" s="32"/>
      <c r="I1" s="32"/>
      <c r="J1" s="32"/>
      <c r="K1" s="32"/>
      <c r="L1" s="32"/>
      <c r="M1" s="32"/>
      <c r="N1" s="32"/>
      <c r="O1" s="32"/>
      <c r="P1" s="32"/>
      <c r="Q1" s="32"/>
      <c r="R1" s="32"/>
      <c r="S1" s="32"/>
      <c r="T1" s="32"/>
      <c r="U1" s="33"/>
    </row>
    <row r="2" spans="1:21" ht="27.75" customHeight="1" x14ac:dyDescent="0.25">
      <c r="A2" s="34"/>
      <c r="B2" s="32"/>
      <c r="C2" s="32"/>
      <c r="D2" s="32"/>
      <c r="E2" s="32"/>
      <c r="F2" s="32"/>
      <c r="G2" s="32"/>
      <c r="H2" s="32"/>
      <c r="I2" s="32"/>
      <c r="J2" s="32"/>
      <c r="K2" s="35"/>
      <c r="L2" s="35"/>
      <c r="M2" s="35"/>
      <c r="N2" s="35"/>
      <c r="O2" s="35"/>
      <c r="P2" s="35"/>
      <c r="Q2" s="35"/>
      <c r="R2" s="35"/>
      <c r="S2" s="35"/>
      <c r="T2" s="35"/>
      <c r="U2" s="36" t="s">
        <v>21</v>
      </c>
    </row>
    <row r="3" spans="1:21" ht="27.75" customHeight="1" x14ac:dyDescent="0.25">
      <c r="A3" s="37"/>
      <c r="U3" s="38" t="s">
        <v>17</v>
      </c>
    </row>
    <row r="4" spans="1:21" ht="27.75" customHeight="1" x14ac:dyDescent="0.3">
      <c r="A4" s="39"/>
      <c r="B4" s="40"/>
      <c r="C4" s="40" t="s">
        <v>36</v>
      </c>
      <c r="D4" s="9" t="s">
        <v>11</v>
      </c>
      <c r="E4" s="9"/>
      <c r="F4" s="9"/>
      <c r="G4" s="9"/>
      <c r="H4" s="9"/>
      <c r="I4" s="9"/>
      <c r="J4" s="40"/>
      <c r="K4" s="41" t="s">
        <v>0</v>
      </c>
      <c r="L4" s="9" t="s">
        <v>18</v>
      </c>
      <c r="M4" s="9"/>
      <c r="N4" s="9"/>
      <c r="O4" s="9"/>
      <c r="P4" s="9"/>
      <c r="Q4" s="9"/>
      <c r="R4" s="9"/>
      <c r="S4" s="9"/>
      <c r="T4" s="9"/>
      <c r="U4" s="12"/>
    </row>
    <row r="5" spans="1:21" ht="27.75" customHeight="1" x14ac:dyDescent="0.3">
      <c r="A5" s="39"/>
      <c r="B5" s="40"/>
      <c r="C5" s="40" t="s">
        <v>42</v>
      </c>
      <c r="D5" s="10" t="s">
        <v>22</v>
      </c>
      <c r="E5" s="10"/>
      <c r="F5" s="10"/>
      <c r="G5" s="10"/>
      <c r="H5" s="30"/>
      <c r="I5" s="30"/>
      <c r="J5" s="42"/>
      <c r="K5" s="43" t="s">
        <v>1</v>
      </c>
      <c r="L5" s="10" t="s">
        <v>23</v>
      </c>
      <c r="M5" s="10"/>
      <c r="N5" s="10"/>
      <c r="O5" s="10"/>
      <c r="P5" s="10"/>
      <c r="Q5" s="10"/>
      <c r="R5" s="10"/>
      <c r="S5" s="10"/>
      <c r="T5" s="10"/>
      <c r="U5" s="13"/>
    </row>
    <row r="6" spans="1:21" ht="27.75" customHeight="1" x14ac:dyDescent="0.3">
      <c r="A6" s="39"/>
      <c r="B6" s="44"/>
      <c r="C6" s="40" t="s">
        <v>63</v>
      </c>
      <c r="D6" s="9" t="s">
        <v>19</v>
      </c>
      <c r="E6" s="9"/>
      <c r="F6" s="9"/>
      <c r="G6" s="9"/>
      <c r="H6" s="9"/>
      <c r="I6" s="9"/>
      <c r="J6" s="11"/>
      <c r="K6" s="9"/>
      <c r="L6" s="9"/>
      <c r="M6" s="9"/>
      <c r="N6" s="9"/>
      <c r="O6" s="9"/>
      <c r="P6" s="9"/>
      <c r="Q6" s="9"/>
      <c r="R6" s="9"/>
      <c r="S6" s="9"/>
      <c r="T6" s="9"/>
      <c r="U6" s="12"/>
    </row>
    <row r="7" spans="1:21" ht="27.75" customHeight="1" x14ac:dyDescent="0.45">
      <c r="A7" s="45"/>
      <c r="B7" s="41"/>
      <c r="C7" s="46"/>
      <c r="D7" s="47" t="s">
        <v>37</v>
      </c>
      <c r="E7" s="48"/>
      <c r="F7" s="48"/>
      <c r="G7" s="49"/>
      <c r="H7" s="48"/>
      <c r="I7" s="50"/>
      <c r="J7" s="51"/>
      <c r="K7" s="52"/>
      <c r="L7" s="49"/>
      <c r="M7" s="49"/>
      <c r="N7" s="49"/>
      <c r="O7" s="49"/>
      <c r="P7" s="49"/>
      <c r="Q7" s="49"/>
      <c r="R7" s="49"/>
      <c r="S7" s="49"/>
      <c r="T7" s="49"/>
      <c r="U7" s="53"/>
    </row>
    <row r="8" spans="1:21" ht="19.5" customHeight="1" x14ac:dyDescent="0.3">
      <c r="A8" s="54" t="s">
        <v>24</v>
      </c>
      <c r="B8" s="44"/>
      <c r="C8" s="44"/>
      <c r="D8" s="44"/>
      <c r="E8" s="44"/>
      <c r="F8" s="44"/>
      <c r="G8" s="44"/>
      <c r="H8" s="44"/>
      <c r="I8" s="44"/>
      <c r="J8" s="44"/>
      <c r="K8" s="44"/>
      <c r="L8" s="44"/>
      <c r="M8" s="44"/>
      <c r="N8" s="44"/>
      <c r="O8" s="44"/>
      <c r="P8" s="44"/>
      <c r="Q8" s="44"/>
      <c r="R8" s="44"/>
      <c r="S8" s="44"/>
      <c r="T8" s="44"/>
      <c r="U8" s="55"/>
    </row>
    <row r="9" spans="1:21" ht="93.75" x14ac:dyDescent="0.3">
      <c r="A9" s="56" t="s">
        <v>2</v>
      </c>
      <c r="B9" s="56" t="s">
        <v>12</v>
      </c>
      <c r="C9" s="56" t="s">
        <v>3</v>
      </c>
      <c r="D9" s="56" t="s">
        <v>15</v>
      </c>
      <c r="E9" s="56" t="s">
        <v>3</v>
      </c>
      <c r="F9" s="56" t="s">
        <v>43</v>
      </c>
      <c r="G9" s="56" t="s">
        <v>44</v>
      </c>
      <c r="H9" s="56" t="s">
        <v>45</v>
      </c>
      <c r="I9" s="56" t="s">
        <v>9</v>
      </c>
      <c r="J9" s="56" t="s">
        <v>64</v>
      </c>
      <c r="K9" s="56" t="s">
        <v>10</v>
      </c>
      <c r="L9" s="57" t="s">
        <v>46</v>
      </c>
      <c r="M9" s="57" t="s">
        <v>47</v>
      </c>
      <c r="N9" s="57" t="s">
        <v>48</v>
      </c>
      <c r="O9" s="57" t="s">
        <v>49</v>
      </c>
      <c r="P9" s="57" t="s">
        <v>50</v>
      </c>
      <c r="Q9" s="57" t="s">
        <v>51</v>
      </c>
      <c r="R9" s="57" t="s">
        <v>52</v>
      </c>
      <c r="S9" s="57" t="s">
        <v>53</v>
      </c>
      <c r="T9" s="57" t="s">
        <v>54</v>
      </c>
      <c r="U9" s="56" t="s">
        <v>4</v>
      </c>
    </row>
    <row r="10" spans="1:21" ht="23.25" customHeight="1" x14ac:dyDescent="0.25">
      <c r="A10" s="14">
        <v>44597</v>
      </c>
      <c r="B10" s="1">
        <v>0.25</v>
      </c>
      <c r="C10" s="2" t="s">
        <v>13</v>
      </c>
      <c r="D10" s="1">
        <v>0.375</v>
      </c>
      <c r="E10" s="2" t="s">
        <v>14</v>
      </c>
      <c r="F10" s="2" t="s">
        <v>16</v>
      </c>
      <c r="G10" s="2">
        <v>368</v>
      </c>
      <c r="H10" s="16">
        <v>1.8</v>
      </c>
      <c r="I10" s="3">
        <f>G10*H10</f>
        <v>662.4</v>
      </c>
      <c r="J10" s="2">
        <v>22</v>
      </c>
      <c r="K10" s="4">
        <f>J10*26.48</f>
        <v>582.56000000000006</v>
      </c>
      <c r="L10" s="5">
        <v>1740</v>
      </c>
      <c r="M10" s="5">
        <v>200</v>
      </c>
      <c r="N10" s="5">
        <v>0</v>
      </c>
      <c r="O10" s="6">
        <v>25</v>
      </c>
      <c r="P10" s="8">
        <f>(O10*8)</f>
        <v>200</v>
      </c>
      <c r="Q10" s="8">
        <f>(O10*10)</f>
        <v>250</v>
      </c>
      <c r="R10" s="8">
        <f>(O10*18)</f>
        <v>450</v>
      </c>
      <c r="S10" s="5">
        <v>350</v>
      </c>
      <c r="T10" s="5">
        <v>0</v>
      </c>
      <c r="U10" s="4">
        <f>SUM(I10,K10:N10,P10:T10)</f>
        <v>4434.96</v>
      </c>
    </row>
    <row r="11" spans="1:21" ht="23.25" customHeight="1" x14ac:dyDescent="0.25">
      <c r="A11" s="14"/>
      <c r="B11" s="1"/>
      <c r="C11" s="2"/>
      <c r="D11" s="1"/>
      <c r="E11" s="2"/>
      <c r="F11" s="2"/>
      <c r="G11" s="2"/>
      <c r="H11" s="16"/>
      <c r="I11" s="4">
        <f>G11*H11</f>
        <v>0</v>
      </c>
      <c r="J11" s="2"/>
      <c r="K11" s="4">
        <f>J11*26.48</f>
        <v>0</v>
      </c>
      <c r="L11" s="5"/>
      <c r="M11" s="5"/>
      <c r="N11" s="5"/>
      <c r="O11" s="6"/>
      <c r="P11" s="8">
        <f>(O11*8)</f>
        <v>0</v>
      </c>
      <c r="Q11" s="8">
        <f>(O11*10)</f>
        <v>0</v>
      </c>
      <c r="R11" s="8">
        <f>(O11*18)</f>
        <v>0</v>
      </c>
      <c r="S11" s="5"/>
      <c r="T11" s="5"/>
      <c r="U11" s="4">
        <f>SUM(I11,K11:N11,P11:T11)</f>
        <v>0</v>
      </c>
    </row>
    <row r="12" spans="1:21" ht="23.25" customHeight="1" x14ac:dyDescent="0.25">
      <c r="A12" s="14"/>
      <c r="B12" s="1"/>
      <c r="C12" s="2"/>
      <c r="D12" s="1"/>
      <c r="E12" s="2"/>
      <c r="F12" s="2"/>
      <c r="G12" s="2"/>
      <c r="H12" s="16"/>
      <c r="I12" s="4">
        <f>G12*H12</f>
        <v>0</v>
      </c>
      <c r="J12" s="2"/>
      <c r="K12" s="4">
        <f>J12*26.48</f>
        <v>0</v>
      </c>
      <c r="L12" s="5"/>
      <c r="M12" s="5"/>
      <c r="N12" s="5"/>
      <c r="O12" s="6"/>
      <c r="P12" s="8">
        <f>(O12*8)</f>
        <v>0</v>
      </c>
      <c r="Q12" s="8">
        <f>(O12*10)</f>
        <v>0</v>
      </c>
      <c r="R12" s="8">
        <f>(O12*18)</f>
        <v>0</v>
      </c>
      <c r="S12" s="5"/>
      <c r="T12" s="5"/>
      <c r="U12" s="4">
        <f>SUM(I12,K12:N12,P12:T12)</f>
        <v>0</v>
      </c>
    </row>
    <row r="13" spans="1:21" ht="23.25" customHeight="1" x14ac:dyDescent="0.25">
      <c r="A13" s="14"/>
      <c r="B13" s="1"/>
      <c r="C13" s="2"/>
      <c r="D13" s="1"/>
      <c r="E13" s="2"/>
      <c r="F13" s="2"/>
      <c r="G13" s="2"/>
      <c r="H13" s="16"/>
      <c r="I13" s="4">
        <f>G13*H13</f>
        <v>0</v>
      </c>
      <c r="J13" s="2"/>
      <c r="K13" s="4">
        <f>J13*26.48</f>
        <v>0</v>
      </c>
      <c r="L13" s="5"/>
      <c r="M13" s="5"/>
      <c r="N13" s="5"/>
      <c r="O13" s="6"/>
      <c r="P13" s="8">
        <f>(O13*8)</f>
        <v>0</v>
      </c>
      <c r="Q13" s="8">
        <f>(O13*10)</f>
        <v>0</v>
      </c>
      <c r="R13" s="8">
        <f>(O13*18)</f>
        <v>0</v>
      </c>
      <c r="S13" s="5"/>
      <c r="T13" s="5"/>
      <c r="U13" s="4">
        <f>SUM(I13,K13:N13,P13:T13)</f>
        <v>0</v>
      </c>
    </row>
    <row r="14" spans="1:21" ht="23.25" customHeight="1" x14ac:dyDescent="0.25">
      <c r="A14" s="58"/>
      <c r="B14" s="59"/>
      <c r="C14" s="59"/>
      <c r="D14" s="59"/>
      <c r="E14" s="59"/>
      <c r="F14" s="60" t="s">
        <v>5</v>
      </c>
      <c r="G14" s="4">
        <f>SUM(G10:G13)</f>
        <v>368</v>
      </c>
      <c r="H14" s="61">
        <f>H10</f>
        <v>1.8</v>
      </c>
      <c r="I14" s="4">
        <f t="shared" ref="I14:N14" si="0">SUM(I10:I13)</f>
        <v>662.4</v>
      </c>
      <c r="J14" s="62">
        <f t="shared" si="0"/>
        <v>22</v>
      </c>
      <c r="K14" s="4">
        <f t="shared" si="0"/>
        <v>582.56000000000006</v>
      </c>
      <c r="L14" s="63">
        <f t="shared" si="0"/>
        <v>1740</v>
      </c>
      <c r="M14" s="63">
        <f t="shared" si="0"/>
        <v>200</v>
      </c>
      <c r="N14" s="63">
        <f t="shared" si="0"/>
        <v>0</v>
      </c>
      <c r="O14" s="64">
        <f>O10</f>
        <v>25</v>
      </c>
      <c r="P14" s="63">
        <f t="shared" ref="P14:U14" si="1">SUM(P10:P13)</f>
        <v>200</v>
      </c>
      <c r="Q14" s="63">
        <f t="shared" si="1"/>
        <v>250</v>
      </c>
      <c r="R14" s="63">
        <f t="shared" si="1"/>
        <v>450</v>
      </c>
      <c r="S14" s="4">
        <f t="shared" si="1"/>
        <v>350</v>
      </c>
      <c r="T14" s="63">
        <f t="shared" si="1"/>
        <v>0</v>
      </c>
      <c r="U14" s="65">
        <f t="shared" si="1"/>
        <v>4434.96</v>
      </c>
    </row>
    <row r="15" spans="1:21" ht="23.25" customHeight="1" x14ac:dyDescent="0.25">
      <c r="A15" s="58"/>
      <c r="B15" s="59"/>
      <c r="C15" s="59"/>
      <c r="D15" s="59"/>
      <c r="E15" s="59"/>
      <c r="F15" s="59"/>
      <c r="G15" s="59"/>
      <c r="H15" s="59"/>
      <c r="I15" s="59"/>
      <c r="J15" s="59"/>
      <c r="K15" s="66"/>
      <c r="L15" s="66"/>
      <c r="M15" s="66"/>
      <c r="N15" s="66"/>
      <c r="O15" s="66"/>
      <c r="P15" s="66"/>
      <c r="Q15" s="66"/>
      <c r="R15" s="66"/>
      <c r="S15" s="66"/>
      <c r="T15" s="60" t="s">
        <v>6</v>
      </c>
      <c r="U15" s="65">
        <f>SUM(U14)</f>
        <v>4434.96</v>
      </c>
    </row>
    <row r="16" spans="1:21" ht="23.25" customHeight="1" x14ac:dyDescent="0.3">
      <c r="A16" s="39"/>
      <c r="B16" s="44"/>
      <c r="C16" s="40" t="s">
        <v>7</v>
      </c>
      <c r="D16" s="9"/>
      <c r="E16" s="9"/>
      <c r="F16" s="9"/>
      <c r="G16" s="9"/>
      <c r="H16" s="9"/>
      <c r="I16" s="9"/>
      <c r="J16" s="9"/>
      <c r="K16" s="9"/>
      <c r="L16" s="9"/>
      <c r="M16" s="9"/>
      <c r="N16" s="9"/>
      <c r="O16" s="9"/>
      <c r="P16" s="9"/>
      <c r="Q16" s="9"/>
      <c r="R16" s="9"/>
      <c r="S16" s="9"/>
      <c r="T16" s="9"/>
      <c r="U16" s="12"/>
    </row>
    <row r="17" spans="1:21" ht="25.9" customHeight="1" x14ac:dyDescent="0.25">
      <c r="A17" s="37"/>
      <c r="U17" s="33"/>
    </row>
    <row r="18" spans="1:21" s="7" customFormat="1" ht="27.75" customHeight="1" x14ac:dyDescent="0.25">
      <c r="A18" s="67" t="s">
        <v>27</v>
      </c>
      <c r="B18" s="68"/>
      <c r="C18" s="68"/>
      <c r="D18" s="68"/>
      <c r="E18" s="68"/>
      <c r="F18" s="68"/>
      <c r="G18" s="68"/>
      <c r="H18" s="68"/>
      <c r="I18" s="69"/>
      <c r="J18" s="68"/>
      <c r="K18" s="68"/>
      <c r="L18" s="68"/>
      <c r="M18" s="68"/>
      <c r="N18" s="70"/>
      <c r="O18" s="70"/>
      <c r="P18" s="70"/>
      <c r="Q18" s="70"/>
      <c r="R18" s="70"/>
      <c r="S18" s="70"/>
      <c r="T18" s="70"/>
      <c r="U18" s="71"/>
    </row>
    <row r="19" spans="1:21" s="7" customFormat="1" ht="23.25" customHeight="1" x14ac:dyDescent="0.25">
      <c r="A19" s="72" t="s">
        <v>26</v>
      </c>
      <c r="B19" s="73"/>
      <c r="C19" s="73"/>
      <c r="D19" s="73"/>
      <c r="E19" s="73"/>
      <c r="F19" s="73"/>
      <c r="G19" s="73"/>
      <c r="H19" s="73"/>
      <c r="I19" s="73"/>
      <c r="J19" s="74"/>
      <c r="K19" s="73"/>
      <c r="L19" s="73"/>
      <c r="M19" s="73"/>
      <c r="N19" s="73"/>
      <c r="O19" s="73"/>
      <c r="P19" s="73"/>
      <c r="Q19" s="73"/>
      <c r="R19" s="73"/>
      <c r="S19" s="73"/>
      <c r="T19" s="73"/>
      <c r="U19" s="75"/>
    </row>
    <row r="20" spans="1:21" s="7" customFormat="1" ht="33.6" customHeight="1" x14ac:dyDescent="0.25">
      <c r="A20" s="17"/>
      <c r="B20" s="18" t="s">
        <v>33</v>
      </c>
      <c r="C20" s="19"/>
      <c r="D20" s="19"/>
      <c r="E20" s="19"/>
      <c r="F20" s="19"/>
      <c r="G20" s="19"/>
      <c r="H20" s="19"/>
      <c r="I20" s="20"/>
      <c r="J20" s="21">
        <v>44598</v>
      </c>
      <c r="K20" s="22"/>
      <c r="L20" s="23"/>
      <c r="M20" s="73"/>
      <c r="N20" s="73"/>
      <c r="O20" s="73"/>
      <c r="P20" s="73"/>
      <c r="Q20" s="73"/>
      <c r="R20" s="73"/>
      <c r="S20" s="73"/>
      <c r="T20" s="73"/>
      <c r="U20" s="75"/>
    </row>
    <row r="21" spans="1:21" s="7" customFormat="1" ht="23.25" customHeight="1" x14ac:dyDescent="0.25">
      <c r="A21" s="76"/>
      <c r="B21" s="74" t="s">
        <v>31</v>
      </c>
      <c r="C21" s="73"/>
      <c r="D21" s="73"/>
      <c r="E21" s="73"/>
      <c r="F21" s="73"/>
      <c r="G21" s="73"/>
      <c r="H21" s="73"/>
      <c r="I21" s="73"/>
      <c r="J21" s="74" t="s">
        <v>2</v>
      </c>
      <c r="K21" s="73"/>
      <c r="L21" s="73"/>
      <c r="M21" s="73"/>
      <c r="N21" s="73"/>
      <c r="O21" s="73"/>
      <c r="P21" s="73"/>
      <c r="Q21" s="73"/>
      <c r="R21" s="73"/>
      <c r="S21" s="73"/>
      <c r="T21" s="73"/>
      <c r="U21" s="75"/>
    </row>
    <row r="22" spans="1:21" s="7" customFormat="1" ht="10.15" customHeight="1" x14ac:dyDescent="0.25">
      <c r="A22" s="77"/>
      <c r="B22" s="73"/>
      <c r="C22" s="73"/>
      <c r="D22" s="73"/>
      <c r="E22" s="73"/>
      <c r="F22" s="73"/>
      <c r="G22" s="73"/>
      <c r="H22" s="73"/>
      <c r="I22" s="73"/>
      <c r="J22" s="73"/>
      <c r="K22" s="73"/>
      <c r="L22" s="73"/>
      <c r="M22" s="73"/>
      <c r="N22" s="73"/>
      <c r="O22" s="73"/>
      <c r="P22" s="73"/>
      <c r="Q22" s="73"/>
      <c r="R22" s="73"/>
      <c r="S22" s="73"/>
      <c r="T22" s="73"/>
      <c r="U22" s="75"/>
    </row>
    <row r="23" spans="1:21" s="7" customFormat="1" ht="23.25" customHeight="1" x14ac:dyDescent="0.25">
      <c r="A23" s="67" t="s">
        <v>30</v>
      </c>
      <c r="B23" s="73"/>
      <c r="C23" s="73"/>
      <c r="D23" s="73"/>
      <c r="E23" s="73"/>
      <c r="F23" s="73"/>
      <c r="G23" s="73"/>
      <c r="H23" s="73"/>
      <c r="I23" s="73"/>
      <c r="J23" s="74"/>
      <c r="K23" s="73"/>
      <c r="L23" s="73"/>
      <c r="M23" s="73"/>
      <c r="N23" s="73"/>
      <c r="O23" s="73"/>
      <c r="P23" s="73"/>
      <c r="Q23" s="73"/>
      <c r="R23" s="73"/>
      <c r="S23" s="73"/>
      <c r="T23" s="73"/>
      <c r="U23" s="75"/>
    </row>
    <row r="24" spans="1:21" ht="33.6" customHeight="1" x14ac:dyDescent="0.25">
      <c r="A24" s="24"/>
      <c r="B24" s="25" t="s">
        <v>34</v>
      </c>
      <c r="C24" s="19"/>
      <c r="D24" s="19"/>
      <c r="E24" s="19"/>
      <c r="F24" s="19"/>
      <c r="G24" s="19"/>
      <c r="H24" s="2">
        <v>15</v>
      </c>
      <c r="I24" s="26"/>
      <c r="J24" s="27" t="s">
        <v>34</v>
      </c>
      <c r="K24" s="19"/>
      <c r="L24" s="28"/>
      <c r="M24" s="28"/>
      <c r="N24" s="19"/>
      <c r="O24" s="20"/>
      <c r="P24" s="29">
        <v>44598</v>
      </c>
      <c r="Q24" s="20"/>
      <c r="R24" s="73"/>
      <c r="S24" s="73"/>
      <c r="T24" s="73"/>
      <c r="U24" s="75"/>
    </row>
    <row r="25" spans="1:21" ht="17.45" customHeight="1" x14ac:dyDescent="0.25">
      <c r="A25" s="76"/>
      <c r="B25" s="78" t="s">
        <v>28</v>
      </c>
      <c r="C25" s="79"/>
      <c r="D25" s="79"/>
      <c r="E25" s="79"/>
      <c r="F25" s="79"/>
      <c r="G25" s="79"/>
      <c r="H25" s="78" t="s">
        <v>32</v>
      </c>
      <c r="I25" s="79"/>
      <c r="J25" s="78" t="s">
        <v>29</v>
      </c>
      <c r="K25" s="79"/>
      <c r="L25" s="79"/>
      <c r="M25" s="79"/>
      <c r="N25" s="80"/>
      <c r="O25" s="80"/>
      <c r="P25" s="78" t="s">
        <v>2</v>
      </c>
      <c r="Q25" s="80"/>
      <c r="U25" s="81"/>
    </row>
    <row r="26" spans="1:21" ht="16.899999999999999" customHeight="1" x14ac:dyDescent="0.25">
      <c r="A26" s="82"/>
      <c r="B26" s="73"/>
      <c r="C26" s="73"/>
      <c r="D26" s="73"/>
      <c r="E26" s="73"/>
      <c r="F26" s="73"/>
      <c r="G26" s="73"/>
      <c r="H26" s="73"/>
      <c r="I26" s="73"/>
      <c r="J26" s="73"/>
      <c r="K26" s="73"/>
      <c r="L26" s="7"/>
      <c r="M26" s="7"/>
      <c r="U26" s="81"/>
    </row>
    <row r="27" spans="1:21" ht="33.6" customHeight="1" x14ac:dyDescent="0.25">
      <c r="A27" s="24"/>
      <c r="B27" s="25" t="s">
        <v>33</v>
      </c>
      <c r="C27" s="19"/>
      <c r="D27" s="19"/>
      <c r="E27" s="19"/>
      <c r="F27" s="19"/>
      <c r="G27" s="19"/>
      <c r="H27" s="2">
        <v>7</v>
      </c>
      <c r="I27" s="26"/>
      <c r="J27" s="18" t="s">
        <v>33</v>
      </c>
      <c r="K27" s="19"/>
      <c r="L27" s="28"/>
      <c r="M27" s="28"/>
      <c r="N27" s="19"/>
      <c r="O27" s="20"/>
      <c r="P27" s="29">
        <v>44598</v>
      </c>
      <c r="Q27" s="20"/>
      <c r="U27" s="81"/>
    </row>
    <row r="28" spans="1:21" ht="17.45" customHeight="1" x14ac:dyDescent="0.25">
      <c r="A28" s="76"/>
      <c r="B28" s="78" t="s">
        <v>28</v>
      </c>
      <c r="C28" s="79"/>
      <c r="D28" s="79"/>
      <c r="E28" s="79"/>
      <c r="F28" s="79"/>
      <c r="G28" s="79"/>
      <c r="H28" s="78" t="s">
        <v>32</v>
      </c>
      <c r="I28" s="79"/>
      <c r="J28" s="78" t="s">
        <v>29</v>
      </c>
      <c r="K28" s="79"/>
      <c r="L28" s="79"/>
      <c r="M28" s="79"/>
      <c r="N28" s="80"/>
      <c r="O28" s="80"/>
      <c r="P28" s="78" t="s">
        <v>2</v>
      </c>
      <c r="Q28" s="80"/>
      <c r="U28" s="81"/>
    </row>
    <row r="29" spans="1:21" ht="15.75" customHeight="1" x14ac:dyDescent="0.25">
      <c r="A29" s="77"/>
      <c r="B29" s="73"/>
      <c r="C29" s="73"/>
      <c r="D29" s="73"/>
      <c r="E29" s="73"/>
      <c r="F29" s="73"/>
      <c r="G29" s="73"/>
      <c r="H29" s="73"/>
      <c r="I29" s="73"/>
      <c r="J29" s="73"/>
      <c r="K29" s="73"/>
      <c r="L29" s="7"/>
      <c r="U29" s="81"/>
    </row>
    <row r="30" spans="1:21" ht="33.6" customHeight="1" x14ac:dyDescent="0.25">
      <c r="A30" s="24"/>
      <c r="B30" s="25"/>
      <c r="C30" s="19"/>
      <c r="D30" s="19"/>
      <c r="E30" s="19"/>
      <c r="F30" s="19"/>
      <c r="G30" s="19"/>
      <c r="H30" s="2"/>
      <c r="I30" s="26"/>
      <c r="J30" s="18"/>
      <c r="K30" s="19"/>
      <c r="L30" s="28"/>
      <c r="M30" s="28"/>
      <c r="N30" s="19"/>
      <c r="O30" s="20"/>
      <c r="P30" s="29"/>
      <c r="Q30" s="20"/>
      <c r="U30" s="81"/>
    </row>
    <row r="31" spans="1:21" ht="17.45" customHeight="1" x14ac:dyDescent="0.25">
      <c r="A31" s="76"/>
      <c r="B31" s="78" t="s">
        <v>28</v>
      </c>
      <c r="C31" s="79"/>
      <c r="D31" s="79"/>
      <c r="E31" s="79"/>
      <c r="F31" s="79"/>
      <c r="G31" s="79"/>
      <c r="H31" s="78" t="s">
        <v>32</v>
      </c>
      <c r="I31" s="79"/>
      <c r="J31" s="78" t="s">
        <v>29</v>
      </c>
      <c r="K31" s="79"/>
      <c r="L31" s="79"/>
      <c r="M31" s="79"/>
      <c r="N31" s="80"/>
      <c r="O31" s="80"/>
      <c r="P31" s="78" t="s">
        <v>2</v>
      </c>
      <c r="Q31" s="80"/>
      <c r="U31" s="81"/>
    </row>
    <row r="32" spans="1:21" ht="17.45" customHeight="1" x14ac:dyDescent="0.25">
      <c r="A32" s="76"/>
      <c r="B32" s="78"/>
      <c r="C32" s="79"/>
      <c r="D32" s="79"/>
      <c r="E32" s="79"/>
      <c r="F32" s="79"/>
      <c r="G32" s="79"/>
      <c r="H32" s="78"/>
      <c r="I32" s="79"/>
      <c r="J32" s="78"/>
      <c r="K32" s="79"/>
      <c r="L32" s="79"/>
      <c r="M32" s="79"/>
      <c r="N32" s="80"/>
      <c r="O32" s="80"/>
      <c r="P32" s="78"/>
      <c r="Q32" s="80"/>
      <c r="U32" s="81"/>
    </row>
    <row r="33" spans="1:21" ht="33.6" customHeight="1" x14ac:dyDescent="0.25">
      <c r="A33" s="24"/>
      <c r="B33" s="25"/>
      <c r="C33" s="19"/>
      <c r="D33" s="19"/>
      <c r="E33" s="19"/>
      <c r="F33" s="19"/>
      <c r="G33" s="19"/>
      <c r="H33" s="2"/>
      <c r="I33" s="26"/>
      <c r="J33" s="18"/>
      <c r="K33" s="19"/>
      <c r="L33" s="28"/>
      <c r="M33" s="28"/>
      <c r="N33" s="19"/>
      <c r="O33" s="20"/>
      <c r="P33" s="29"/>
      <c r="Q33" s="20"/>
      <c r="U33" s="81"/>
    </row>
    <row r="34" spans="1:21" ht="17.45" customHeight="1" x14ac:dyDescent="0.25">
      <c r="A34" s="76"/>
      <c r="B34" s="78" t="s">
        <v>28</v>
      </c>
      <c r="C34" s="79"/>
      <c r="D34" s="79"/>
      <c r="E34" s="79"/>
      <c r="F34" s="79"/>
      <c r="G34" s="79"/>
      <c r="H34" s="78" t="s">
        <v>32</v>
      </c>
      <c r="I34" s="79"/>
      <c r="J34" s="78" t="s">
        <v>29</v>
      </c>
      <c r="K34" s="79"/>
      <c r="L34" s="79"/>
      <c r="M34" s="79"/>
      <c r="N34" s="80"/>
      <c r="O34" s="80"/>
      <c r="P34" s="78" t="s">
        <v>2</v>
      </c>
      <c r="Q34" s="80"/>
      <c r="U34" s="81"/>
    </row>
    <row r="35" spans="1:21" ht="17.45" customHeight="1" x14ac:dyDescent="0.25">
      <c r="A35" s="76"/>
      <c r="B35" s="78"/>
      <c r="C35" s="79"/>
      <c r="D35" s="79"/>
      <c r="E35" s="79"/>
      <c r="F35" s="79"/>
      <c r="G35" s="79"/>
      <c r="H35" s="78"/>
      <c r="I35" s="79"/>
      <c r="J35" s="78"/>
      <c r="K35" s="79"/>
      <c r="L35" s="79"/>
      <c r="M35" s="79"/>
      <c r="N35" s="80"/>
      <c r="O35" s="80"/>
      <c r="P35" s="78"/>
      <c r="Q35" s="80"/>
      <c r="U35" s="81"/>
    </row>
    <row r="36" spans="1:21" ht="26.1" customHeight="1" x14ac:dyDescent="0.3">
      <c r="A36" s="83" t="s">
        <v>25</v>
      </c>
      <c r="B36" s="84"/>
      <c r="C36" s="84"/>
      <c r="D36" s="84"/>
      <c r="E36" s="84"/>
      <c r="F36" s="84"/>
      <c r="G36" s="84"/>
      <c r="H36" s="84"/>
      <c r="I36" s="84"/>
      <c r="J36" s="84"/>
      <c r="K36" s="84"/>
      <c r="L36" s="84"/>
      <c r="M36" s="84"/>
      <c r="N36" s="84"/>
      <c r="O36" s="84"/>
      <c r="P36" s="84"/>
      <c r="Q36" s="84"/>
      <c r="R36" s="84"/>
      <c r="S36" s="84"/>
      <c r="T36" s="84"/>
      <c r="U36" s="85"/>
    </row>
    <row r="37" spans="1:21" ht="26.1" customHeight="1" x14ac:dyDescent="0.3">
      <c r="A37" s="86" t="s">
        <v>35</v>
      </c>
      <c r="B37" s="87"/>
      <c r="C37" s="87"/>
      <c r="D37" s="87"/>
      <c r="E37" s="87"/>
      <c r="F37" s="87"/>
      <c r="G37" s="87"/>
      <c r="H37" s="87"/>
      <c r="I37" s="87"/>
      <c r="J37" s="87"/>
      <c r="K37" s="87"/>
      <c r="L37" s="87"/>
      <c r="M37" s="87"/>
      <c r="N37" s="87"/>
      <c r="O37" s="87"/>
      <c r="P37" s="87"/>
      <c r="Q37" s="87"/>
      <c r="R37" s="87"/>
      <c r="S37" s="87"/>
      <c r="T37" s="87"/>
      <c r="U37" s="88"/>
    </row>
    <row r="38" spans="1:21" ht="26.1" customHeight="1" x14ac:dyDescent="0.25">
      <c r="A38" s="89" t="s">
        <v>56</v>
      </c>
      <c r="B38" s="90"/>
      <c r="C38" s="90"/>
      <c r="D38" s="90"/>
      <c r="E38" s="90"/>
      <c r="F38" s="90"/>
      <c r="G38" s="90"/>
      <c r="H38" s="90"/>
      <c r="I38" s="91"/>
      <c r="J38" s="90"/>
      <c r="K38" s="90"/>
      <c r="L38" s="90"/>
      <c r="M38" s="90"/>
      <c r="N38" s="90"/>
      <c r="O38" s="90"/>
      <c r="P38" s="90"/>
      <c r="Q38" s="90"/>
      <c r="R38" s="90"/>
      <c r="S38" s="90"/>
      <c r="T38" s="90"/>
      <c r="U38" s="92"/>
    </row>
    <row r="39" spans="1:21" ht="26.1" customHeight="1" x14ac:dyDescent="0.25">
      <c r="A39" s="89" t="s">
        <v>39</v>
      </c>
      <c r="B39" s="90"/>
      <c r="C39" s="90"/>
      <c r="D39" s="90"/>
      <c r="E39" s="90"/>
      <c r="F39" s="90"/>
      <c r="G39" s="90"/>
      <c r="H39" s="90"/>
      <c r="I39" s="91"/>
      <c r="J39" s="90"/>
      <c r="K39" s="90"/>
      <c r="L39" s="90"/>
      <c r="M39" s="90"/>
      <c r="N39" s="90"/>
      <c r="O39" s="90"/>
      <c r="P39" s="90"/>
      <c r="Q39" s="90"/>
      <c r="R39" s="90"/>
      <c r="S39" s="90"/>
      <c r="T39" s="90"/>
      <c r="U39" s="92"/>
    </row>
    <row r="40" spans="1:21" ht="26.1" customHeight="1" x14ac:dyDescent="0.25">
      <c r="A40" s="89" t="s">
        <v>55</v>
      </c>
      <c r="B40" s="90"/>
      <c r="C40" s="90"/>
      <c r="D40" s="90"/>
      <c r="E40" s="90"/>
      <c r="F40" s="90"/>
      <c r="G40" s="90"/>
      <c r="H40" s="90"/>
      <c r="I40" s="90"/>
      <c r="J40" s="90"/>
      <c r="K40" s="90"/>
      <c r="L40" s="90"/>
      <c r="M40" s="90"/>
      <c r="N40" s="90"/>
      <c r="O40" s="90"/>
      <c r="P40" s="90"/>
      <c r="Q40" s="90"/>
      <c r="R40" s="90"/>
      <c r="S40" s="90"/>
      <c r="T40" s="90"/>
      <c r="U40" s="92"/>
    </row>
    <row r="41" spans="1:21" ht="26.1" customHeight="1" x14ac:dyDescent="0.25">
      <c r="A41" s="89" t="s">
        <v>40</v>
      </c>
      <c r="B41" s="90"/>
      <c r="C41" s="90"/>
      <c r="D41" s="90"/>
      <c r="E41" s="90"/>
      <c r="F41" s="90"/>
      <c r="G41" s="90"/>
      <c r="H41" s="90"/>
      <c r="I41" s="90"/>
      <c r="J41" s="90"/>
      <c r="K41" s="90"/>
      <c r="L41" s="90"/>
      <c r="M41" s="90"/>
      <c r="N41" s="90"/>
      <c r="O41" s="90"/>
      <c r="P41" s="90"/>
      <c r="Q41" s="90"/>
      <c r="R41" s="90"/>
      <c r="S41" s="90"/>
      <c r="T41" s="90"/>
      <c r="U41" s="92"/>
    </row>
    <row r="42" spans="1:21" ht="26.1" customHeight="1" x14ac:dyDescent="0.25">
      <c r="A42" s="89" t="s">
        <v>57</v>
      </c>
      <c r="B42" s="90"/>
      <c r="C42" s="90"/>
      <c r="D42" s="91"/>
      <c r="E42" s="91"/>
      <c r="F42" s="91"/>
      <c r="G42" s="90"/>
      <c r="H42" s="90"/>
      <c r="I42" s="90"/>
      <c r="J42" s="90"/>
      <c r="K42" s="90"/>
      <c r="L42" s="90"/>
      <c r="M42" s="90"/>
      <c r="N42" s="90"/>
      <c r="O42" s="90"/>
      <c r="P42" s="90"/>
      <c r="Q42" s="90"/>
      <c r="R42" s="90"/>
      <c r="S42" s="90"/>
      <c r="T42" s="90"/>
      <c r="U42" s="92"/>
    </row>
    <row r="43" spans="1:21" ht="26.1" customHeight="1" x14ac:dyDescent="0.25">
      <c r="A43" s="89" t="s">
        <v>58</v>
      </c>
      <c r="B43" s="90"/>
      <c r="C43" s="90"/>
      <c r="D43" s="90"/>
      <c r="E43" s="93"/>
      <c r="F43" s="93"/>
      <c r="G43" s="90"/>
      <c r="H43" s="90"/>
      <c r="I43" s="90"/>
      <c r="J43" s="90"/>
      <c r="K43" s="90"/>
      <c r="L43" s="90"/>
      <c r="M43" s="90"/>
      <c r="N43" s="90"/>
      <c r="O43" s="90"/>
      <c r="P43" s="90"/>
      <c r="Q43" s="90"/>
      <c r="R43" s="90"/>
      <c r="S43" s="90"/>
      <c r="T43" s="90"/>
      <c r="U43" s="92"/>
    </row>
    <row r="44" spans="1:21" ht="26.1" customHeight="1" x14ac:dyDescent="0.25">
      <c r="A44" s="89" t="s">
        <v>59</v>
      </c>
      <c r="B44" s="90"/>
      <c r="C44" s="90"/>
      <c r="D44" s="90"/>
      <c r="E44" s="93"/>
      <c r="F44" s="93"/>
      <c r="G44" s="90"/>
      <c r="H44" s="90"/>
      <c r="I44" s="90"/>
      <c r="J44" s="90"/>
      <c r="K44" s="90"/>
      <c r="L44" s="90"/>
      <c r="M44" s="90"/>
      <c r="N44" s="90"/>
      <c r="O44" s="90"/>
      <c r="P44" s="90"/>
      <c r="Q44" s="90"/>
      <c r="R44" s="90"/>
      <c r="S44" s="90"/>
      <c r="T44" s="90"/>
      <c r="U44" s="92"/>
    </row>
    <row r="45" spans="1:21" ht="26.1" customHeight="1" x14ac:dyDescent="0.25">
      <c r="A45" s="89" t="s">
        <v>60</v>
      </c>
      <c r="B45" s="90"/>
      <c r="C45" s="90"/>
      <c r="D45" s="90"/>
      <c r="E45" s="93"/>
      <c r="F45" s="93"/>
      <c r="G45" s="90"/>
      <c r="H45" s="90"/>
      <c r="I45" s="90"/>
      <c r="J45" s="90"/>
      <c r="K45" s="90"/>
      <c r="L45" s="90"/>
      <c r="M45" s="90"/>
      <c r="N45" s="90"/>
      <c r="O45" s="90"/>
      <c r="P45" s="90"/>
      <c r="Q45" s="90"/>
      <c r="R45" s="90"/>
      <c r="S45" s="90"/>
      <c r="T45" s="90"/>
      <c r="U45" s="92"/>
    </row>
    <row r="46" spans="1:21" ht="26.1" customHeight="1" x14ac:dyDescent="0.25">
      <c r="A46" s="89" t="s">
        <v>41</v>
      </c>
      <c r="B46" s="90"/>
      <c r="C46" s="90"/>
      <c r="D46" s="90"/>
      <c r="E46" s="93"/>
      <c r="F46" s="93"/>
      <c r="G46" s="90"/>
      <c r="H46" s="90"/>
      <c r="I46" s="90"/>
      <c r="J46" s="90"/>
      <c r="K46" s="90"/>
      <c r="L46" s="90"/>
      <c r="M46" s="90"/>
      <c r="N46" s="90"/>
      <c r="O46" s="90"/>
      <c r="P46" s="90"/>
      <c r="Q46" s="90"/>
      <c r="R46" s="90"/>
      <c r="S46" s="90"/>
      <c r="T46" s="90"/>
      <c r="U46" s="92"/>
    </row>
    <row r="47" spans="1:21" ht="26.1" customHeight="1" x14ac:dyDescent="0.25">
      <c r="A47" s="89" t="s">
        <v>61</v>
      </c>
      <c r="B47" s="90"/>
      <c r="C47" s="90"/>
      <c r="D47" s="90"/>
      <c r="E47" s="93"/>
      <c r="F47" s="93"/>
      <c r="G47" s="90"/>
      <c r="H47" s="90"/>
      <c r="I47" s="90"/>
      <c r="J47" s="90"/>
      <c r="K47" s="90"/>
      <c r="L47" s="90"/>
      <c r="M47" s="90"/>
      <c r="N47" s="90"/>
      <c r="O47" s="90"/>
      <c r="P47" s="90"/>
      <c r="Q47" s="90"/>
      <c r="R47" s="90"/>
      <c r="S47" s="90"/>
      <c r="T47" s="90"/>
      <c r="U47" s="92"/>
    </row>
    <row r="48" spans="1:21" ht="26.1" customHeight="1" x14ac:dyDescent="0.25">
      <c r="A48" s="94" t="s">
        <v>62</v>
      </c>
      <c r="B48" s="95"/>
      <c r="C48" s="95"/>
      <c r="D48" s="95"/>
      <c r="E48" s="95"/>
      <c r="F48" s="95"/>
      <c r="G48" s="95"/>
      <c r="H48" s="96"/>
      <c r="I48" s="97"/>
      <c r="J48" s="95"/>
      <c r="K48" s="96"/>
      <c r="L48" s="96"/>
      <c r="M48" s="96"/>
      <c r="N48" s="96"/>
      <c r="O48" s="96"/>
      <c r="P48" s="96"/>
      <c r="Q48" s="96"/>
      <c r="R48" s="96"/>
      <c r="S48" s="96"/>
      <c r="T48" s="96"/>
      <c r="U48" s="98"/>
    </row>
    <row r="49" spans="21:21" ht="15.75" customHeight="1" x14ac:dyDescent="0.25">
      <c r="U49" s="99" t="s">
        <v>38</v>
      </c>
    </row>
    <row r="50" spans="21:21" ht="15.75" customHeight="1" x14ac:dyDescent="0.25">
      <c r="U50" s="100" t="s">
        <v>8</v>
      </c>
    </row>
    <row r="51" spans="21:21" ht="15.75" customHeight="1" x14ac:dyDescent="0.25"/>
    <row r="52" spans="21:21" ht="15.75" customHeight="1" x14ac:dyDescent="0.25"/>
    <row r="53" spans="21:21" ht="15.75" customHeight="1" x14ac:dyDescent="0.25"/>
    <row r="54" spans="21:21" ht="15.75" customHeight="1" x14ac:dyDescent="0.25"/>
    <row r="55" spans="21:21" ht="15.75" customHeight="1" x14ac:dyDescent="0.25"/>
    <row r="56" spans="21:21" ht="15.75" customHeight="1" x14ac:dyDescent="0.25"/>
    <row r="57" spans="21:21" ht="15.75" customHeight="1" x14ac:dyDescent="0.25"/>
    <row r="58" spans="21:21" ht="15.75" customHeight="1" x14ac:dyDescent="0.25"/>
    <row r="59" spans="21:21" ht="15.75" customHeight="1" x14ac:dyDescent="0.25"/>
    <row r="60" spans="21:21" ht="15.75" customHeight="1" x14ac:dyDescent="0.25"/>
    <row r="61" spans="21:21" ht="15.75" customHeight="1" x14ac:dyDescent="0.25"/>
    <row r="62" spans="21:21" ht="15.75" customHeight="1" x14ac:dyDescent="0.25"/>
    <row r="63" spans="21:21" ht="15.75" customHeight="1" x14ac:dyDescent="0.25"/>
    <row r="64" spans="21:21"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sheetData>
  <printOptions horizontalCentered="1"/>
  <pageMargins left="0.25" right="0.25" top="0.25" bottom="0.25" header="0.3" footer="0.3"/>
  <pageSetup scale="46"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A2889-444F-4623-8966-B4B13F483AE4}">
  <sheetPr>
    <pageSetUpPr fitToPage="1"/>
  </sheetPr>
  <dimension ref="A1:V84"/>
  <sheetViews>
    <sheetView showGridLines="0" zoomScale="70" zoomScaleNormal="70" workbookViewId="0">
      <selection activeCell="B24" sqref="B24:C24"/>
    </sheetView>
  </sheetViews>
  <sheetFormatPr defaultColWidth="0" defaultRowHeight="15.75" customHeight="1" zeroHeight="1" x14ac:dyDescent="0.25"/>
  <cols>
    <col min="1" max="1" width="15" customWidth="1"/>
    <col min="2" max="2" width="13.7109375" customWidth="1"/>
    <col min="3" max="3" width="11.7109375" customWidth="1"/>
    <col min="4" max="4" width="10.7109375" customWidth="1"/>
    <col min="5" max="5" width="10.28515625" customWidth="1"/>
    <col min="6" max="6" width="9.5703125" customWidth="1"/>
    <col min="7" max="7" width="12.85546875" customWidth="1"/>
    <col min="8" max="9" width="13.7109375" customWidth="1"/>
    <col min="10" max="10" width="14.28515625" customWidth="1"/>
    <col min="11" max="13" width="13.7109375" customWidth="1"/>
    <col min="14" max="14" width="13.85546875" customWidth="1"/>
    <col min="15" max="15" width="15.5703125" customWidth="1"/>
    <col min="16" max="16" width="15" customWidth="1"/>
    <col min="17" max="17" width="15.28515625" customWidth="1"/>
    <col min="18" max="18" width="15.7109375" customWidth="1"/>
    <col min="19" max="19" width="16" customWidth="1"/>
    <col min="20" max="20" width="14.85546875" customWidth="1"/>
    <col min="21" max="21" width="16.5703125" customWidth="1"/>
    <col min="22" max="22" width="1.42578125" customWidth="1"/>
    <col min="23" max="16384" width="9.140625" hidden="1"/>
  </cols>
  <sheetData>
    <row r="1" spans="1:21" ht="20.45" customHeight="1" x14ac:dyDescent="0.25">
      <c r="A1" s="31" t="s">
        <v>20</v>
      </c>
      <c r="B1" s="32"/>
      <c r="C1" s="32"/>
      <c r="D1" s="32"/>
      <c r="E1" s="32"/>
      <c r="F1" s="32"/>
      <c r="G1" s="32"/>
      <c r="H1" s="32"/>
      <c r="I1" s="32"/>
      <c r="J1" s="32"/>
      <c r="K1" s="32"/>
      <c r="L1" s="32"/>
      <c r="M1" s="32"/>
      <c r="N1" s="32"/>
      <c r="O1" s="32"/>
      <c r="P1" s="32"/>
      <c r="Q1" s="32"/>
      <c r="R1" s="32"/>
      <c r="S1" s="32"/>
      <c r="T1" s="32"/>
      <c r="U1" s="33"/>
    </row>
    <row r="2" spans="1:21" ht="27.75" customHeight="1" x14ac:dyDescent="0.25">
      <c r="A2" s="34"/>
      <c r="B2" s="32"/>
      <c r="C2" s="32"/>
      <c r="D2" s="32"/>
      <c r="E2" s="32"/>
      <c r="F2" s="32"/>
      <c r="G2" s="32"/>
      <c r="H2" s="32"/>
      <c r="I2" s="32"/>
      <c r="J2" s="32"/>
      <c r="K2" s="35"/>
      <c r="L2" s="35"/>
      <c r="M2" s="35"/>
      <c r="N2" s="35"/>
      <c r="O2" s="35"/>
      <c r="P2" s="35"/>
      <c r="Q2" s="35"/>
      <c r="R2" s="35"/>
      <c r="S2" s="35"/>
      <c r="T2" s="35"/>
      <c r="U2" s="36" t="s">
        <v>21</v>
      </c>
    </row>
    <row r="3" spans="1:21" ht="27.75" customHeight="1" x14ac:dyDescent="0.25">
      <c r="A3" s="37"/>
      <c r="U3" s="38" t="s">
        <v>17</v>
      </c>
    </row>
    <row r="4" spans="1:21" ht="27.75" customHeight="1" x14ac:dyDescent="0.3">
      <c r="A4" s="39"/>
      <c r="B4" s="40"/>
      <c r="C4" s="40" t="s">
        <v>36</v>
      </c>
      <c r="D4" s="103"/>
      <c r="E4" s="103"/>
      <c r="F4" s="103"/>
      <c r="G4" s="103"/>
      <c r="H4" s="103"/>
      <c r="I4" s="103"/>
      <c r="J4" s="40"/>
      <c r="K4" s="41" t="s">
        <v>0</v>
      </c>
      <c r="L4" s="103"/>
      <c r="M4" s="103"/>
      <c r="N4" s="103"/>
      <c r="O4" s="103"/>
      <c r="P4" s="103"/>
      <c r="Q4" s="103"/>
      <c r="R4" s="103"/>
      <c r="S4" s="103"/>
      <c r="T4" s="103"/>
      <c r="U4" s="104"/>
    </row>
    <row r="5" spans="1:21" ht="27.75" customHeight="1" x14ac:dyDescent="0.3">
      <c r="A5" s="39"/>
      <c r="B5" s="40"/>
      <c r="C5" s="40" t="s">
        <v>42</v>
      </c>
      <c r="D5" s="105"/>
      <c r="E5" s="105"/>
      <c r="F5" s="105"/>
      <c r="G5" s="105"/>
      <c r="H5" s="106"/>
      <c r="I5" s="106"/>
      <c r="J5" s="42"/>
      <c r="K5" s="43" t="s">
        <v>1</v>
      </c>
      <c r="L5" s="105"/>
      <c r="M5" s="105"/>
      <c r="N5" s="105"/>
      <c r="O5" s="105"/>
      <c r="P5" s="105"/>
      <c r="Q5" s="105"/>
      <c r="R5" s="105"/>
      <c r="S5" s="105"/>
      <c r="T5" s="105"/>
      <c r="U5" s="107"/>
    </row>
    <row r="6" spans="1:21" ht="27.75" customHeight="1" x14ac:dyDescent="0.3">
      <c r="A6" s="39"/>
      <c r="B6" s="44"/>
      <c r="C6" s="40" t="s">
        <v>63</v>
      </c>
      <c r="D6" s="103"/>
      <c r="E6" s="103"/>
      <c r="F6" s="103"/>
      <c r="G6" s="103"/>
      <c r="H6" s="103"/>
      <c r="I6" s="103"/>
      <c r="J6" s="15"/>
      <c r="K6" s="103"/>
      <c r="L6" s="103"/>
      <c r="M6" s="103"/>
      <c r="N6" s="103"/>
      <c r="O6" s="103"/>
      <c r="P6" s="103"/>
      <c r="Q6" s="103"/>
      <c r="R6" s="103"/>
      <c r="S6" s="103"/>
      <c r="T6" s="103"/>
      <c r="U6" s="104"/>
    </row>
    <row r="7" spans="1:21" ht="27.75" customHeight="1" x14ac:dyDescent="0.45">
      <c r="A7" s="45"/>
      <c r="B7" s="41"/>
      <c r="C7" s="46"/>
      <c r="D7" s="47" t="s">
        <v>37</v>
      </c>
      <c r="E7" s="48"/>
      <c r="F7" s="48"/>
      <c r="G7" s="49"/>
      <c r="H7" s="48"/>
      <c r="I7" s="50"/>
      <c r="J7" s="51"/>
      <c r="K7" s="52"/>
      <c r="L7" s="49"/>
      <c r="M7" s="49"/>
      <c r="N7" s="49"/>
      <c r="O7" s="49"/>
      <c r="P7" s="49"/>
      <c r="Q7" s="49"/>
      <c r="R7" s="49"/>
      <c r="S7" s="49"/>
      <c r="T7" s="49"/>
      <c r="U7" s="53"/>
    </row>
    <row r="8" spans="1:21" ht="19.5" customHeight="1" x14ac:dyDescent="0.3">
      <c r="A8" s="54" t="s">
        <v>24</v>
      </c>
      <c r="B8" s="44"/>
      <c r="C8" s="44"/>
      <c r="D8" s="44"/>
      <c r="E8" s="44"/>
      <c r="F8" s="44"/>
      <c r="G8" s="44"/>
      <c r="H8" s="44"/>
      <c r="I8" s="44"/>
      <c r="J8" s="44"/>
      <c r="K8" s="44"/>
      <c r="L8" s="44"/>
      <c r="M8" s="44"/>
      <c r="N8" s="44"/>
      <c r="O8" s="44"/>
      <c r="P8" s="44"/>
      <c r="Q8" s="44"/>
      <c r="R8" s="44"/>
      <c r="S8" s="44"/>
      <c r="T8" s="44"/>
      <c r="U8" s="55"/>
    </row>
    <row r="9" spans="1:21" ht="93.75" x14ac:dyDescent="0.3">
      <c r="A9" s="56" t="s">
        <v>2</v>
      </c>
      <c r="B9" s="56" t="s">
        <v>12</v>
      </c>
      <c r="C9" s="56" t="s">
        <v>3</v>
      </c>
      <c r="D9" s="56" t="s">
        <v>15</v>
      </c>
      <c r="E9" s="56" t="s">
        <v>3</v>
      </c>
      <c r="F9" s="56" t="s">
        <v>43</v>
      </c>
      <c r="G9" s="56" t="s">
        <v>44</v>
      </c>
      <c r="H9" s="56" t="s">
        <v>45</v>
      </c>
      <c r="I9" s="56" t="s">
        <v>9</v>
      </c>
      <c r="J9" s="56" t="s">
        <v>65</v>
      </c>
      <c r="K9" s="56" t="s">
        <v>10</v>
      </c>
      <c r="L9" s="57" t="s">
        <v>46</v>
      </c>
      <c r="M9" s="57" t="s">
        <v>47</v>
      </c>
      <c r="N9" s="57" t="s">
        <v>48</v>
      </c>
      <c r="O9" s="57" t="s">
        <v>49</v>
      </c>
      <c r="P9" s="57" t="s">
        <v>50</v>
      </c>
      <c r="Q9" s="57" t="s">
        <v>51</v>
      </c>
      <c r="R9" s="57" t="s">
        <v>52</v>
      </c>
      <c r="S9" s="57" t="s">
        <v>53</v>
      </c>
      <c r="T9" s="57" t="s">
        <v>54</v>
      </c>
      <c r="U9" s="56" t="s">
        <v>4</v>
      </c>
    </row>
    <row r="10" spans="1:21" ht="23.25" customHeight="1" x14ac:dyDescent="0.25">
      <c r="A10" s="14"/>
      <c r="B10" s="1"/>
      <c r="C10" s="2"/>
      <c r="D10" s="1"/>
      <c r="E10" s="2"/>
      <c r="F10" s="2"/>
      <c r="G10" s="2"/>
      <c r="H10" s="16"/>
      <c r="I10" s="3">
        <f>G10*H10</f>
        <v>0</v>
      </c>
      <c r="J10" s="2"/>
      <c r="K10" s="4">
        <f>J10*26.48</f>
        <v>0</v>
      </c>
      <c r="L10" s="5"/>
      <c r="M10" s="5"/>
      <c r="N10" s="5"/>
      <c r="O10" s="6"/>
      <c r="P10" s="8">
        <f>(O10*8)</f>
        <v>0</v>
      </c>
      <c r="Q10" s="8">
        <f>(O10*10)</f>
        <v>0</v>
      </c>
      <c r="R10" s="8">
        <f>(O10*18)</f>
        <v>0</v>
      </c>
      <c r="S10" s="5"/>
      <c r="T10" s="5"/>
      <c r="U10" s="4">
        <f>SUM(I10,K10:N10,P10:T10)</f>
        <v>0</v>
      </c>
    </row>
    <row r="11" spans="1:21" ht="23.25" customHeight="1" x14ac:dyDescent="0.25">
      <c r="A11" s="14"/>
      <c r="B11" s="1"/>
      <c r="C11" s="2"/>
      <c r="D11" s="1"/>
      <c r="E11" s="2"/>
      <c r="F11" s="2"/>
      <c r="G11" s="2"/>
      <c r="H11" s="16"/>
      <c r="I11" s="4">
        <f>G11*H11</f>
        <v>0</v>
      </c>
      <c r="J11" s="2"/>
      <c r="K11" s="4">
        <f>J11*26.48</f>
        <v>0</v>
      </c>
      <c r="L11" s="5"/>
      <c r="M11" s="5"/>
      <c r="N11" s="5"/>
      <c r="O11" s="6"/>
      <c r="P11" s="8">
        <f>(O11*8)</f>
        <v>0</v>
      </c>
      <c r="Q11" s="8">
        <f>(O11*10)</f>
        <v>0</v>
      </c>
      <c r="R11" s="8">
        <f>(O11*18)</f>
        <v>0</v>
      </c>
      <c r="S11" s="5"/>
      <c r="T11" s="5"/>
      <c r="U11" s="4">
        <f>SUM(I11,K11:N11,P11:T11)</f>
        <v>0</v>
      </c>
    </row>
    <row r="12" spans="1:21" ht="23.25" customHeight="1" x14ac:dyDescent="0.25">
      <c r="A12" s="14"/>
      <c r="B12" s="1"/>
      <c r="C12" s="2"/>
      <c r="D12" s="1"/>
      <c r="E12" s="2"/>
      <c r="F12" s="2"/>
      <c r="G12" s="2"/>
      <c r="H12" s="16"/>
      <c r="I12" s="4">
        <f>G12*H12</f>
        <v>0</v>
      </c>
      <c r="J12" s="2"/>
      <c r="K12" s="4">
        <f>J12*26.48</f>
        <v>0</v>
      </c>
      <c r="L12" s="5"/>
      <c r="M12" s="5"/>
      <c r="N12" s="5"/>
      <c r="O12" s="6"/>
      <c r="P12" s="8">
        <f>(O12*8)</f>
        <v>0</v>
      </c>
      <c r="Q12" s="8">
        <f>(O12*10)</f>
        <v>0</v>
      </c>
      <c r="R12" s="8">
        <f>(O12*18)</f>
        <v>0</v>
      </c>
      <c r="S12" s="5"/>
      <c r="T12" s="5"/>
      <c r="U12" s="4">
        <f>SUM(I12,K12:N12,P12:T12)</f>
        <v>0</v>
      </c>
    </row>
    <row r="13" spans="1:21" ht="23.25" customHeight="1" x14ac:dyDescent="0.25">
      <c r="A13" s="14"/>
      <c r="B13" s="1"/>
      <c r="C13" s="2"/>
      <c r="D13" s="1"/>
      <c r="E13" s="2"/>
      <c r="F13" s="2"/>
      <c r="G13" s="2"/>
      <c r="H13" s="16"/>
      <c r="I13" s="4">
        <f>G13*H13</f>
        <v>0</v>
      </c>
      <c r="J13" s="2"/>
      <c r="K13" s="4">
        <f>J13*26.48</f>
        <v>0</v>
      </c>
      <c r="L13" s="5"/>
      <c r="M13" s="5"/>
      <c r="N13" s="5"/>
      <c r="O13" s="6"/>
      <c r="P13" s="8">
        <f>(O13*8)</f>
        <v>0</v>
      </c>
      <c r="Q13" s="8">
        <f>(O13*10)</f>
        <v>0</v>
      </c>
      <c r="R13" s="8">
        <f>(O13*18)</f>
        <v>0</v>
      </c>
      <c r="S13" s="5"/>
      <c r="T13" s="5"/>
      <c r="U13" s="4">
        <f>SUM(I13,K13:N13,P13:T13)</f>
        <v>0</v>
      </c>
    </row>
    <row r="14" spans="1:21" ht="23.25" customHeight="1" x14ac:dyDescent="0.25">
      <c r="A14" s="58"/>
      <c r="B14" s="59"/>
      <c r="C14" s="59"/>
      <c r="D14" s="59"/>
      <c r="E14" s="59"/>
      <c r="F14" s="60" t="s">
        <v>5</v>
      </c>
      <c r="G14" s="4">
        <f>SUM(G10:G13)</f>
        <v>0</v>
      </c>
      <c r="H14" s="61">
        <f>H10</f>
        <v>0</v>
      </c>
      <c r="I14" s="4">
        <f>SUM(I10:I13)</f>
        <v>0</v>
      </c>
      <c r="J14" s="62">
        <f>J10</f>
        <v>0</v>
      </c>
      <c r="K14" s="4">
        <f>SUM(K10:K13)</f>
        <v>0</v>
      </c>
      <c r="L14" s="63">
        <f>SUM(L10:L13)</f>
        <v>0</v>
      </c>
      <c r="M14" s="63">
        <f>SUM(M10:M13)</f>
        <v>0</v>
      </c>
      <c r="N14" s="63">
        <f>SUM(N10:N13)</f>
        <v>0</v>
      </c>
      <c r="O14" s="64">
        <f>O10</f>
        <v>0</v>
      </c>
      <c r="P14" s="63">
        <f t="shared" ref="P14:U14" si="0">SUM(P10:P13)</f>
        <v>0</v>
      </c>
      <c r="Q14" s="63">
        <f t="shared" si="0"/>
        <v>0</v>
      </c>
      <c r="R14" s="63">
        <f t="shared" si="0"/>
        <v>0</v>
      </c>
      <c r="S14" s="4">
        <f t="shared" si="0"/>
        <v>0</v>
      </c>
      <c r="T14" s="63">
        <f t="shared" si="0"/>
        <v>0</v>
      </c>
      <c r="U14" s="65">
        <f t="shared" si="0"/>
        <v>0</v>
      </c>
    </row>
    <row r="15" spans="1:21" ht="23.25" customHeight="1" x14ac:dyDescent="0.25">
      <c r="A15" s="58"/>
      <c r="B15" s="59"/>
      <c r="C15" s="59"/>
      <c r="D15" s="59"/>
      <c r="E15" s="59"/>
      <c r="F15" s="59"/>
      <c r="G15" s="59"/>
      <c r="H15" s="59"/>
      <c r="I15" s="59"/>
      <c r="J15" s="59"/>
      <c r="K15" s="66"/>
      <c r="L15" s="66"/>
      <c r="M15" s="66"/>
      <c r="N15" s="66"/>
      <c r="O15" s="66"/>
      <c r="P15" s="66"/>
      <c r="Q15" s="66"/>
      <c r="R15" s="66"/>
      <c r="S15" s="66"/>
      <c r="T15" s="60" t="s">
        <v>6</v>
      </c>
      <c r="U15" s="65">
        <f>SUM(U14)</f>
        <v>0</v>
      </c>
    </row>
    <row r="16" spans="1:21" ht="23.25" customHeight="1" x14ac:dyDescent="0.3">
      <c r="A16" s="39"/>
      <c r="B16" s="44"/>
      <c r="C16" s="40" t="s">
        <v>7</v>
      </c>
      <c r="D16" s="103"/>
      <c r="E16" s="103"/>
      <c r="F16" s="103"/>
      <c r="G16" s="103"/>
      <c r="H16" s="103"/>
      <c r="I16" s="103"/>
      <c r="J16" s="103"/>
      <c r="K16" s="103"/>
      <c r="L16" s="103"/>
      <c r="M16" s="103"/>
      <c r="N16" s="103"/>
      <c r="O16" s="103"/>
      <c r="P16" s="103"/>
      <c r="Q16" s="103"/>
      <c r="R16" s="103"/>
      <c r="S16" s="103"/>
      <c r="T16" s="103"/>
      <c r="U16" s="104"/>
    </row>
    <row r="17" spans="1:21" ht="25.9" customHeight="1" x14ac:dyDescent="0.25">
      <c r="A17" s="37"/>
      <c r="U17" s="33"/>
    </row>
    <row r="18" spans="1:21" s="7" customFormat="1" ht="27.75" customHeight="1" x14ac:dyDescent="0.25">
      <c r="A18" s="67" t="s">
        <v>27</v>
      </c>
      <c r="B18" s="68"/>
      <c r="C18" s="68"/>
      <c r="D18" s="68"/>
      <c r="E18" s="68"/>
      <c r="F18" s="68"/>
      <c r="G18" s="68"/>
      <c r="H18" s="68"/>
      <c r="I18" s="69"/>
      <c r="J18" s="68"/>
      <c r="K18" s="68"/>
      <c r="L18" s="68"/>
      <c r="M18" s="68"/>
      <c r="N18" s="70"/>
      <c r="O18" s="70"/>
      <c r="P18" s="70"/>
      <c r="Q18" s="70"/>
      <c r="R18" s="70"/>
      <c r="S18" s="70"/>
      <c r="T18" s="70"/>
      <c r="U18" s="71"/>
    </row>
    <row r="19" spans="1:21" s="7" customFormat="1" ht="23.25" customHeight="1" x14ac:dyDescent="0.25">
      <c r="A19" s="72" t="s">
        <v>26</v>
      </c>
      <c r="B19" s="73"/>
      <c r="C19" s="73"/>
      <c r="D19" s="73"/>
      <c r="E19" s="73"/>
      <c r="F19" s="73"/>
      <c r="G19" s="73"/>
      <c r="H19" s="73"/>
      <c r="I19" s="73"/>
      <c r="J19" s="74"/>
      <c r="K19" s="73"/>
      <c r="L19" s="73"/>
      <c r="M19" s="73"/>
      <c r="N19" s="73"/>
      <c r="O19" s="73"/>
      <c r="P19" s="73"/>
      <c r="Q19" s="73"/>
      <c r="R19" s="73"/>
      <c r="S19" s="73"/>
      <c r="T19" s="73"/>
      <c r="U19" s="75"/>
    </row>
    <row r="20" spans="1:21" s="7" customFormat="1" ht="33.6" customHeight="1" x14ac:dyDescent="0.25">
      <c r="A20" s="17"/>
      <c r="B20" s="101"/>
      <c r="C20" s="19"/>
      <c r="D20" s="19"/>
      <c r="E20" s="19"/>
      <c r="F20" s="19"/>
      <c r="G20" s="19"/>
      <c r="H20" s="19"/>
      <c r="I20" s="20"/>
      <c r="J20" s="102"/>
      <c r="K20" s="22"/>
      <c r="L20" s="23"/>
      <c r="M20" s="73"/>
      <c r="N20" s="73"/>
      <c r="O20" s="73"/>
      <c r="P20" s="73"/>
      <c r="Q20" s="73"/>
      <c r="R20" s="73"/>
      <c r="S20" s="73"/>
      <c r="T20" s="73"/>
      <c r="U20" s="75"/>
    </row>
    <row r="21" spans="1:21" s="7" customFormat="1" ht="23.25" customHeight="1" x14ac:dyDescent="0.25">
      <c r="A21" s="76"/>
      <c r="B21" s="74" t="s">
        <v>31</v>
      </c>
      <c r="C21" s="73"/>
      <c r="D21" s="73"/>
      <c r="E21" s="73"/>
      <c r="F21" s="73"/>
      <c r="G21" s="73"/>
      <c r="H21" s="73"/>
      <c r="I21" s="73"/>
      <c r="J21" s="74" t="s">
        <v>2</v>
      </c>
      <c r="K21" s="73"/>
      <c r="L21" s="73"/>
      <c r="M21" s="73"/>
      <c r="N21" s="73"/>
      <c r="O21" s="73"/>
      <c r="P21" s="73"/>
      <c r="Q21" s="73"/>
      <c r="R21" s="73"/>
      <c r="S21" s="73"/>
      <c r="T21" s="73"/>
      <c r="U21" s="75"/>
    </row>
    <row r="22" spans="1:21" s="7" customFormat="1" ht="10.15" customHeight="1" x14ac:dyDescent="0.25">
      <c r="A22" s="77"/>
      <c r="B22" s="73"/>
      <c r="C22" s="73"/>
      <c r="D22" s="73"/>
      <c r="E22" s="73"/>
      <c r="F22" s="73"/>
      <c r="G22" s="73"/>
      <c r="H22" s="73"/>
      <c r="I22" s="73"/>
      <c r="J22" s="73"/>
      <c r="K22" s="73"/>
      <c r="L22" s="73"/>
      <c r="M22" s="73"/>
      <c r="N22" s="73"/>
      <c r="O22" s="73"/>
      <c r="P22" s="73"/>
      <c r="Q22" s="73"/>
      <c r="R22" s="73"/>
      <c r="S22" s="73"/>
      <c r="T22" s="73"/>
      <c r="U22" s="75"/>
    </row>
    <row r="23" spans="1:21" s="7" customFormat="1" ht="23.25" customHeight="1" x14ac:dyDescent="0.25">
      <c r="A23" s="67" t="s">
        <v>30</v>
      </c>
      <c r="B23" s="73"/>
      <c r="C23" s="73"/>
      <c r="D23" s="73"/>
      <c r="E23" s="73"/>
      <c r="F23" s="73"/>
      <c r="G23" s="73"/>
      <c r="H23" s="73"/>
      <c r="I23" s="73"/>
      <c r="J23" s="74"/>
      <c r="K23" s="73"/>
      <c r="L23" s="73"/>
      <c r="M23" s="73"/>
      <c r="N23" s="73"/>
      <c r="O23" s="73"/>
      <c r="P23" s="73"/>
      <c r="Q23" s="73"/>
      <c r="R23" s="73"/>
      <c r="S23" s="73"/>
      <c r="T23" s="73"/>
      <c r="U23" s="75"/>
    </row>
    <row r="24" spans="1:21" ht="33.6" customHeight="1" x14ac:dyDescent="0.25">
      <c r="A24" s="108"/>
      <c r="B24" s="109"/>
      <c r="C24" s="110"/>
      <c r="D24" s="110"/>
      <c r="E24" s="110"/>
      <c r="F24" s="110"/>
      <c r="G24" s="110"/>
      <c r="H24" s="111"/>
      <c r="I24" s="108"/>
      <c r="J24" s="112"/>
      <c r="K24" s="110"/>
      <c r="L24" s="113"/>
      <c r="M24" s="113"/>
      <c r="N24" s="110"/>
      <c r="O24" s="114"/>
      <c r="P24" s="115"/>
      <c r="Q24" s="114"/>
      <c r="R24" s="73"/>
      <c r="S24" s="73"/>
      <c r="T24" s="73"/>
      <c r="U24" s="75"/>
    </row>
    <row r="25" spans="1:21" ht="17.45" customHeight="1" x14ac:dyDescent="0.25">
      <c r="A25" s="76"/>
      <c r="B25" s="78" t="s">
        <v>28</v>
      </c>
      <c r="C25" s="79"/>
      <c r="D25" s="79"/>
      <c r="E25" s="79"/>
      <c r="F25" s="79"/>
      <c r="G25" s="79"/>
      <c r="H25" s="78" t="s">
        <v>32</v>
      </c>
      <c r="I25" s="79"/>
      <c r="J25" s="78" t="s">
        <v>29</v>
      </c>
      <c r="K25" s="79"/>
      <c r="L25" s="79"/>
      <c r="M25" s="79"/>
      <c r="N25" s="80"/>
      <c r="O25" s="80"/>
      <c r="P25" s="78" t="s">
        <v>2</v>
      </c>
      <c r="Q25" s="80"/>
      <c r="U25" s="81"/>
    </row>
    <row r="26" spans="1:21" ht="16.899999999999999" customHeight="1" x14ac:dyDescent="0.25">
      <c r="A26" s="82"/>
      <c r="B26" s="73"/>
      <c r="C26" s="73"/>
      <c r="D26" s="73"/>
      <c r="E26" s="73"/>
      <c r="F26" s="73"/>
      <c r="G26" s="73"/>
      <c r="H26" s="73"/>
      <c r="I26" s="73"/>
      <c r="J26" s="73"/>
      <c r="K26" s="73"/>
      <c r="L26" s="7"/>
      <c r="M26" s="7"/>
      <c r="U26" s="81"/>
    </row>
    <row r="27" spans="1:21" ht="33.6" customHeight="1" x14ac:dyDescent="0.25">
      <c r="A27" s="108"/>
      <c r="B27" s="109"/>
      <c r="C27" s="110"/>
      <c r="D27" s="110"/>
      <c r="E27" s="110"/>
      <c r="F27" s="110"/>
      <c r="G27" s="110"/>
      <c r="H27" s="111"/>
      <c r="I27" s="108"/>
      <c r="J27" s="116"/>
      <c r="K27" s="110"/>
      <c r="L27" s="113"/>
      <c r="M27" s="113"/>
      <c r="N27" s="110"/>
      <c r="O27" s="114"/>
      <c r="P27" s="115"/>
      <c r="Q27" s="114"/>
      <c r="U27" s="81"/>
    </row>
    <row r="28" spans="1:21" ht="17.45" customHeight="1" x14ac:dyDescent="0.25">
      <c r="A28" s="76"/>
      <c r="B28" s="78" t="s">
        <v>28</v>
      </c>
      <c r="C28" s="79"/>
      <c r="D28" s="79"/>
      <c r="E28" s="79"/>
      <c r="F28" s="79"/>
      <c r="G28" s="79"/>
      <c r="H28" s="78" t="s">
        <v>32</v>
      </c>
      <c r="I28" s="79"/>
      <c r="J28" s="78" t="s">
        <v>29</v>
      </c>
      <c r="K28" s="79"/>
      <c r="L28" s="79"/>
      <c r="M28" s="79"/>
      <c r="N28" s="80"/>
      <c r="O28" s="80"/>
      <c r="P28" s="78" t="s">
        <v>2</v>
      </c>
      <c r="Q28" s="80"/>
      <c r="U28" s="81"/>
    </row>
    <row r="29" spans="1:21" ht="15.75" customHeight="1" x14ac:dyDescent="0.25">
      <c r="A29" s="77"/>
      <c r="B29" s="73"/>
      <c r="C29" s="73"/>
      <c r="D29" s="73"/>
      <c r="E29" s="73"/>
      <c r="F29" s="73"/>
      <c r="G29" s="73"/>
      <c r="H29" s="73"/>
      <c r="I29" s="73"/>
      <c r="J29" s="73"/>
      <c r="K29" s="73"/>
      <c r="L29" s="7"/>
      <c r="U29" s="81"/>
    </row>
    <row r="30" spans="1:21" ht="33.6" customHeight="1" x14ac:dyDescent="0.25">
      <c r="A30" s="108"/>
      <c r="B30" s="109"/>
      <c r="C30" s="110"/>
      <c r="D30" s="110"/>
      <c r="E30" s="110"/>
      <c r="F30" s="110"/>
      <c r="G30" s="110"/>
      <c r="H30" s="111"/>
      <c r="I30" s="108"/>
      <c r="J30" s="116"/>
      <c r="K30" s="110"/>
      <c r="L30" s="113"/>
      <c r="M30" s="113"/>
      <c r="N30" s="110"/>
      <c r="O30" s="114"/>
      <c r="P30" s="115"/>
      <c r="Q30" s="114"/>
      <c r="U30" s="81"/>
    </row>
    <row r="31" spans="1:21" ht="17.45" customHeight="1" x14ac:dyDescent="0.25">
      <c r="A31" s="76"/>
      <c r="B31" s="78" t="s">
        <v>28</v>
      </c>
      <c r="C31" s="79"/>
      <c r="D31" s="79"/>
      <c r="E31" s="79"/>
      <c r="F31" s="79"/>
      <c r="G31" s="79"/>
      <c r="H31" s="78" t="s">
        <v>32</v>
      </c>
      <c r="I31" s="79"/>
      <c r="J31" s="78" t="s">
        <v>29</v>
      </c>
      <c r="K31" s="79"/>
      <c r="L31" s="79"/>
      <c r="M31" s="79"/>
      <c r="N31" s="80"/>
      <c r="O31" s="80"/>
      <c r="P31" s="78" t="s">
        <v>2</v>
      </c>
      <c r="Q31" s="80"/>
      <c r="U31" s="81"/>
    </row>
    <row r="32" spans="1:21" ht="17.45" customHeight="1" x14ac:dyDescent="0.25">
      <c r="A32" s="76"/>
      <c r="B32" s="78"/>
      <c r="C32" s="79"/>
      <c r="D32" s="79"/>
      <c r="E32" s="79"/>
      <c r="F32" s="79"/>
      <c r="G32" s="79"/>
      <c r="H32" s="78"/>
      <c r="I32" s="79"/>
      <c r="J32" s="78"/>
      <c r="K32" s="79"/>
      <c r="L32" s="79"/>
      <c r="M32" s="79"/>
      <c r="N32" s="80"/>
      <c r="O32" s="80"/>
      <c r="P32" s="78"/>
      <c r="Q32" s="80"/>
      <c r="U32" s="81"/>
    </row>
    <row r="33" spans="1:21" ht="33.6" customHeight="1" x14ac:dyDescent="0.25">
      <c r="A33" s="108"/>
      <c r="B33" s="109"/>
      <c r="C33" s="110"/>
      <c r="D33" s="110"/>
      <c r="E33" s="110"/>
      <c r="F33" s="110"/>
      <c r="G33" s="110"/>
      <c r="H33" s="111"/>
      <c r="I33" s="108"/>
      <c r="J33" s="116"/>
      <c r="K33" s="110"/>
      <c r="L33" s="113"/>
      <c r="M33" s="113"/>
      <c r="N33" s="110"/>
      <c r="O33" s="114"/>
      <c r="P33" s="115"/>
      <c r="Q33" s="114"/>
      <c r="U33" s="81"/>
    </row>
    <row r="34" spans="1:21" ht="17.45" customHeight="1" x14ac:dyDescent="0.25">
      <c r="A34" s="76"/>
      <c r="B34" s="78" t="s">
        <v>28</v>
      </c>
      <c r="C34" s="79"/>
      <c r="D34" s="79"/>
      <c r="E34" s="79"/>
      <c r="F34" s="79"/>
      <c r="G34" s="79"/>
      <c r="H34" s="78" t="s">
        <v>32</v>
      </c>
      <c r="I34" s="79"/>
      <c r="J34" s="78" t="s">
        <v>29</v>
      </c>
      <c r="K34" s="79"/>
      <c r="L34" s="79"/>
      <c r="M34" s="79"/>
      <c r="N34" s="80"/>
      <c r="O34" s="80"/>
      <c r="P34" s="78" t="s">
        <v>2</v>
      </c>
      <c r="Q34" s="80"/>
      <c r="U34" s="81"/>
    </row>
    <row r="35" spans="1:21" ht="17.45" customHeight="1" x14ac:dyDescent="0.25">
      <c r="A35" s="76"/>
      <c r="B35" s="78"/>
      <c r="C35" s="79"/>
      <c r="D35" s="79"/>
      <c r="E35" s="79"/>
      <c r="F35" s="79"/>
      <c r="G35" s="79"/>
      <c r="H35" s="78"/>
      <c r="I35" s="79"/>
      <c r="J35" s="78"/>
      <c r="K35" s="79"/>
      <c r="L35" s="79"/>
      <c r="M35" s="79"/>
      <c r="N35" s="80"/>
      <c r="O35" s="80"/>
      <c r="P35" s="78"/>
      <c r="Q35" s="80"/>
      <c r="U35" s="81"/>
    </row>
    <row r="36" spans="1:21" ht="26.1" customHeight="1" x14ac:dyDescent="0.3">
      <c r="A36" s="83" t="s">
        <v>25</v>
      </c>
      <c r="B36" s="84"/>
      <c r="C36" s="84"/>
      <c r="D36" s="84"/>
      <c r="E36" s="84"/>
      <c r="F36" s="84"/>
      <c r="G36" s="84"/>
      <c r="H36" s="84"/>
      <c r="I36" s="84"/>
      <c r="J36" s="84"/>
      <c r="K36" s="84"/>
      <c r="L36" s="84"/>
      <c r="M36" s="84"/>
      <c r="N36" s="84"/>
      <c r="O36" s="84"/>
      <c r="P36" s="84"/>
      <c r="Q36" s="84"/>
      <c r="R36" s="84"/>
      <c r="S36" s="84"/>
      <c r="T36" s="84"/>
      <c r="U36" s="85"/>
    </row>
    <row r="37" spans="1:21" ht="26.1" customHeight="1" x14ac:dyDescent="0.3">
      <c r="A37" s="86" t="s">
        <v>35</v>
      </c>
      <c r="B37" s="87"/>
      <c r="C37" s="87"/>
      <c r="D37" s="87"/>
      <c r="E37" s="87"/>
      <c r="F37" s="87"/>
      <c r="G37" s="87"/>
      <c r="H37" s="87"/>
      <c r="I37" s="87"/>
      <c r="J37" s="87"/>
      <c r="K37" s="87"/>
      <c r="L37" s="87"/>
      <c r="M37" s="87"/>
      <c r="N37" s="87"/>
      <c r="O37" s="87"/>
      <c r="P37" s="87"/>
      <c r="Q37" s="87"/>
      <c r="R37" s="87"/>
      <c r="S37" s="87"/>
      <c r="T37" s="87"/>
      <c r="U37" s="88"/>
    </row>
    <row r="38" spans="1:21" ht="26.1" customHeight="1" x14ac:dyDescent="0.25">
      <c r="A38" s="89" t="s">
        <v>56</v>
      </c>
      <c r="B38" s="90"/>
      <c r="C38" s="90"/>
      <c r="D38" s="90"/>
      <c r="E38" s="90"/>
      <c r="F38" s="90"/>
      <c r="G38" s="90"/>
      <c r="H38" s="90"/>
      <c r="I38" s="91"/>
      <c r="J38" s="90"/>
      <c r="K38" s="90"/>
      <c r="L38" s="90"/>
      <c r="M38" s="90"/>
      <c r="N38" s="90"/>
      <c r="O38" s="90"/>
      <c r="P38" s="90"/>
      <c r="Q38" s="90"/>
      <c r="R38" s="90"/>
      <c r="S38" s="90"/>
      <c r="T38" s="90"/>
      <c r="U38" s="92"/>
    </row>
    <row r="39" spans="1:21" ht="26.1" customHeight="1" x14ac:dyDescent="0.25">
      <c r="A39" s="89" t="s">
        <v>39</v>
      </c>
      <c r="B39" s="90"/>
      <c r="C39" s="90"/>
      <c r="D39" s="90"/>
      <c r="E39" s="90"/>
      <c r="F39" s="90"/>
      <c r="G39" s="90"/>
      <c r="H39" s="90"/>
      <c r="I39" s="91"/>
      <c r="J39" s="90"/>
      <c r="K39" s="90"/>
      <c r="L39" s="90"/>
      <c r="M39" s="90"/>
      <c r="N39" s="90"/>
      <c r="O39" s="90"/>
      <c r="P39" s="90"/>
      <c r="Q39" s="90"/>
      <c r="R39" s="90"/>
      <c r="S39" s="90"/>
      <c r="T39" s="90"/>
      <c r="U39" s="92"/>
    </row>
    <row r="40" spans="1:21" ht="26.1" customHeight="1" x14ac:dyDescent="0.25">
      <c r="A40" s="89" t="s">
        <v>55</v>
      </c>
      <c r="B40" s="90"/>
      <c r="C40" s="90"/>
      <c r="D40" s="90"/>
      <c r="E40" s="90"/>
      <c r="F40" s="90"/>
      <c r="G40" s="90"/>
      <c r="H40" s="90"/>
      <c r="I40" s="90"/>
      <c r="J40" s="90"/>
      <c r="K40" s="90"/>
      <c r="L40" s="90"/>
      <c r="M40" s="90"/>
      <c r="N40" s="90"/>
      <c r="O40" s="90"/>
      <c r="P40" s="90"/>
      <c r="Q40" s="90"/>
      <c r="R40" s="90"/>
      <c r="S40" s="90"/>
      <c r="T40" s="90"/>
      <c r="U40" s="92"/>
    </row>
    <row r="41" spans="1:21" ht="26.1" customHeight="1" x14ac:dyDescent="0.25">
      <c r="A41" s="89" t="s">
        <v>40</v>
      </c>
      <c r="B41" s="90"/>
      <c r="C41" s="90"/>
      <c r="D41" s="90"/>
      <c r="E41" s="90"/>
      <c r="F41" s="90"/>
      <c r="G41" s="90"/>
      <c r="H41" s="90"/>
      <c r="I41" s="90"/>
      <c r="J41" s="90"/>
      <c r="K41" s="90"/>
      <c r="L41" s="90"/>
      <c r="M41" s="90"/>
      <c r="N41" s="90"/>
      <c r="O41" s="90"/>
      <c r="P41" s="90"/>
      <c r="Q41" s="90"/>
      <c r="R41" s="90"/>
      <c r="S41" s="90"/>
      <c r="T41" s="90"/>
      <c r="U41" s="92"/>
    </row>
    <row r="42" spans="1:21" ht="26.1" customHeight="1" x14ac:dyDescent="0.25">
      <c r="A42" s="89" t="s">
        <v>57</v>
      </c>
      <c r="B42" s="90"/>
      <c r="C42" s="90"/>
      <c r="D42" s="91"/>
      <c r="E42" s="91"/>
      <c r="F42" s="91"/>
      <c r="G42" s="90"/>
      <c r="H42" s="90"/>
      <c r="I42" s="90"/>
      <c r="J42" s="90"/>
      <c r="K42" s="90"/>
      <c r="L42" s="90"/>
      <c r="M42" s="90"/>
      <c r="N42" s="90"/>
      <c r="O42" s="90"/>
      <c r="P42" s="90"/>
      <c r="Q42" s="90"/>
      <c r="R42" s="90"/>
      <c r="S42" s="90"/>
      <c r="T42" s="90"/>
      <c r="U42" s="92"/>
    </row>
    <row r="43" spans="1:21" ht="26.1" customHeight="1" x14ac:dyDescent="0.25">
      <c r="A43" s="89" t="s">
        <v>58</v>
      </c>
      <c r="B43" s="90"/>
      <c r="C43" s="90"/>
      <c r="D43" s="90"/>
      <c r="E43" s="93"/>
      <c r="F43" s="93"/>
      <c r="G43" s="90"/>
      <c r="H43" s="90"/>
      <c r="I43" s="90"/>
      <c r="J43" s="90"/>
      <c r="K43" s="90"/>
      <c r="L43" s="90"/>
      <c r="M43" s="90"/>
      <c r="N43" s="90"/>
      <c r="O43" s="90"/>
      <c r="P43" s="90"/>
      <c r="Q43" s="90"/>
      <c r="R43" s="90"/>
      <c r="S43" s="90"/>
      <c r="T43" s="90"/>
      <c r="U43" s="92"/>
    </row>
    <row r="44" spans="1:21" ht="26.1" customHeight="1" x14ac:dyDescent="0.25">
      <c r="A44" s="89" t="s">
        <v>59</v>
      </c>
      <c r="B44" s="90"/>
      <c r="C44" s="90"/>
      <c r="D44" s="90"/>
      <c r="E44" s="93"/>
      <c r="F44" s="93"/>
      <c r="G44" s="90"/>
      <c r="H44" s="90"/>
      <c r="I44" s="90"/>
      <c r="J44" s="90"/>
      <c r="K44" s="90"/>
      <c r="L44" s="90"/>
      <c r="M44" s="90"/>
      <c r="N44" s="90"/>
      <c r="O44" s="90"/>
      <c r="P44" s="90"/>
      <c r="Q44" s="90"/>
      <c r="R44" s="90"/>
      <c r="S44" s="90"/>
      <c r="T44" s="90"/>
      <c r="U44" s="92"/>
    </row>
    <row r="45" spans="1:21" ht="26.1" customHeight="1" x14ac:dyDescent="0.25">
      <c r="A45" s="89" t="s">
        <v>60</v>
      </c>
      <c r="B45" s="90"/>
      <c r="C45" s="90"/>
      <c r="D45" s="90"/>
      <c r="E45" s="93"/>
      <c r="F45" s="93"/>
      <c r="G45" s="90"/>
      <c r="H45" s="90"/>
      <c r="I45" s="90"/>
      <c r="J45" s="90"/>
      <c r="K45" s="90"/>
      <c r="L45" s="90"/>
      <c r="M45" s="90"/>
      <c r="N45" s="90"/>
      <c r="O45" s="90"/>
      <c r="P45" s="90"/>
      <c r="Q45" s="90"/>
      <c r="R45" s="90"/>
      <c r="S45" s="90"/>
      <c r="T45" s="90"/>
      <c r="U45" s="92"/>
    </row>
    <row r="46" spans="1:21" ht="26.1" customHeight="1" x14ac:dyDescent="0.25">
      <c r="A46" s="89" t="s">
        <v>41</v>
      </c>
      <c r="B46" s="90"/>
      <c r="C46" s="90"/>
      <c r="D46" s="90"/>
      <c r="E46" s="93"/>
      <c r="F46" s="93"/>
      <c r="G46" s="90"/>
      <c r="H46" s="90"/>
      <c r="I46" s="90"/>
      <c r="J46" s="90"/>
      <c r="K46" s="90"/>
      <c r="L46" s="90"/>
      <c r="M46" s="90"/>
      <c r="N46" s="90"/>
      <c r="O46" s="90"/>
      <c r="P46" s="90"/>
      <c r="Q46" s="90"/>
      <c r="R46" s="90"/>
      <c r="S46" s="90"/>
      <c r="T46" s="90"/>
      <c r="U46" s="92"/>
    </row>
    <row r="47" spans="1:21" ht="26.1" customHeight="1" x14ac:dyDescent="0.25">
      <c r="A47" s="89" t="s">
        <v>61</v>
      </c>
      <c r="B47" s="90"/>
      <c r="C47" s="90"/>
      <c r="D47" s="90"/>
      <c r="E47" s="93"/>
      <c r="F47" s="93"/>
      <c r="G47" s="90"/>
      <c r="H47" s="90"/>
      <c r="I47" s="90"/>
      <c r="J47" s="90"/>
      <c r="K47" s="90"/>
      <c r="L47" s="90"/>
      <c r="M47" s="90"/>
      <c r="N47" s="90"/>
      <c r="O47" s="90"/>
      <c r="P47" s="90"/>
      <c r="Q47" s="90"/>
      <c r="R47" s="90"/>
      <c r="S47" s="90"/>
      <c r="T47" s="90"/>
      <c r="U47" s="92"/>
    </row>
    <row r="48" spans="1:21" ht="26.1" customHeight="1" x14ac:dyDescent="0.25">
      <c r="A48" s="94" t="s">
        <v>62</v>
      </c>
      <c r="B48" s="95"/>
      <c r="C48" s="95"/>
      <c r="D48" s="95"/>
      <c r="E48" s="95"/>
      <c r="F48" s="95"/>
      <c r="G48" s="95"/>
      <c r="H48" s="96"/>
      <c r="I48" s="97"/>
      <c r="J48" s="95"/>
      <c r="K48" s="96"/>
      <c r="L48" s="96"/>
      <c r="M48" s="96"/>
      <c r="N48" s="96"/>
      <c r="O48" s="96"/>
      <c r="P48" s="96"/>
      <c r="Q48" s="96"/>
      <c r="R48" s="96"/>
      <c r="S48" s="96"/>
      <c r="T48" s="96"/>
      <c r="U48" s="98"/>
    </row>
    <row r="49" spans="21:21" ht="15.75" customHeight="1" x14ac:dyDescent="0.25">
      <c r="U49" s="99" t="s">
        <v>38</v>
      </c>
    </row>
    <row r="50" spans="21:21" ht="15.75" customHeight="1" x14ac:dyDescent="0.25">
      <c r="U50" s="100" t="s">
        <v>8</v>
      </c>
    </row>
    <row r="51" spans="21:21" ht="15.75" customHeight="1" x14ac:dyDescent="0.25"/>
    <row r="52" spans="21:21" ht="15.75" customHeight="1" x14ac:dyDescent="0.25"/>
    <row r="53" spans="21:21" ht="15.75" customHeight="1" x14ac:dyDescent="0.25"/>
    <row r="54" spans="21:21" ht="15.75" customHeight="1" x14ac:dyDescent="0.25"/>
    <row r="55" spans="21:21" ht="15.75" customHeight="1" x14ac:dyDescent="0.25"/>
    <row r="56" spans="21:21" ht="15.75" customHeight="1" x14ac:dyDescent="0.25"/>
    <row r="57" spans="21:21" ht="15.75" customHeight="1" x14ac:dyDescent="0.25"/>
    <row r="58" spans="21:21" ht="15.75" customHeight="1" x14ac:dyDescent="0.25"/>
    <row r="59" spans="21:21" ht="15.75" customHeight="1" x14ac:dyDescent="0.25"/>
    <row r="60" spans="21:21" ht="15.75" customHeight="1" x14ac:dyDescent="0.25"/>
    <row r="61" spans="21:21" ht="15.75" customHeight="1" x14ac:dyDescent="0.25"/>
    <row r="62" spans="21:21" ht="15.75" customHeight="1" x14ac:dyDescent="0.25"/>
    <row r="63" spans="21:21" ht="15.75" customHeight="1" x14ac:dyDescent="0.25"/>
    <row r="64" spans="21:21"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sheetData>
  <sheetProtection selectLockedCells="1"/>
  <printOptions horizontalCentered="1"/>
  <pageMargins left="0.25" right="0.25" top="0.25" bottom="0.25" header="0.3" footer="0.3"/>
  <pageSetup scale="46"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5A082-B49A-443E-92EC-47AC0BB66E62}">
  <sheetPr>
    <pageSetUpPr fitToPage="1"/>
  </sheetPr>
  <dimension ref="A1:V121"/>
  <sheetViews>
    <sheetView showGridLines="0" zoomScale="70" zoomScaleNormal="70" zoomScaleSheetLayoutView="98" zoomScalePageLayoutView="48" workbookViewId="0">
      <selection activeCell="F17" sqref="F17"/>
    </sheetView>
  </sheetViews>
  <sheetFormatPr defaultColWidth="0" defaultRowHeight="0" customHeight="1" zeroHeight="1" x14ac:dyDescent="0.35"/>
  <cols>
    <col min="1" max="1" width="22.28515625" style="124" customWidth="1"/>
    <col min="2" max="2" width="23.28515625" style="124" customWidth="1"/>
    <col min="3" max="3" width="23.7109375" style="124" customWidth="1"/>
    <col min="4" max="4" width="17.140625" style="124" customWidth="1"/>
    <col min="5" max="5" width="28.42578125" style="124" customWidth="1"/>
    <col min="6" max="6" width="22" style="124" customWidth="1"/>
    <col min="7" max="7" width="25.85546875" style="124" customWidth="1"/>
    <col min="8" max="8" width="32.140625" style="124" customWidth="1"/>
    <col min="9" max="9" width="29.5703125" style="124" customWidth="1"/>
    <col min="10" max="10" width="5.28515625" style="124" customWidth="1"/>
    <col min="11" max="11" width="1.42578125" style="124" customWidth="1"/>
    <col min="12" max="22" width="0" style="124" hidden="1" customWidth="1"/>
    <col min="23" max="16384" width="9.140625" style="124" hidden="1"/>
  </cols>
  <sheetData>
    <row r="1" spans="1:10" ht="20.45" customHeight="1" thickTop="1" x14ac:dyDescent="0.35">
      <c r="A1" s="118" t="s">
        <v>125</v>
      </c>
      <c r="B1" s="151"/>
      <c r="C1" s="151"/>
      <c r="D1" s="151"/>
      <c r="E1" s="151"/>
      <c r="F1" s="151"/>
      <c r="G1" s="151"/>
      <c r="H1" s="151"/>
      <c r="I1" s="151"/>
      <c r="J1" s="192"/>
    </row>
    <row r="2" spans="1:10" ht="27.75" customHeight="1" x14ac:dyDescent="0.35">
      <c r="A2" s="152"/>
      <c r="B2" s="153"/>
      <c r="C2" s="153"/>
      <c r="D2" s="153"/>
      <c r="E2" s="153"/>
      <c r="F2" s="153"/>
      <c r="G2" s="153"/>
      <c r="H2" s="153"/>
      <c r="I2" s="154" t="s">
        <v>104</v>
      </c>
      <c r="J2" s="193"/>
    </row>
    <row r="3" spans="1:10" ht="27.75" customHeight="1" x14ac:dyDescent="0.35">
      <c r="A3" s="138"/>
      <c r="I3" s="155" t="s">
        <v>17</v>
      </c>
      <c r="J3" s="194"/>
    </row>
    <row r="4" spans="1:10" ht="27.75" customHeight="1" x14ac:dyDescent="0.35">
      <c r="A4" s="138"/>
      <c r="B4" s="139"/>
      <c r="C4" s="139" t="s">
        <v>36</v>
      </c>
      <c r="D4" s="140" t="s">
        <v>92</v>
      </c>
      <c r="E4" s="140"/>
      <c r="F4" s="140"/>
      <c r="G4" s="140"/>
      <c r="H4" s="140"/>
      <c r="I4" s="140"/>
      <c r="J4" s="195"/>
    </row>
    <row r="5" spans="1:10" ht="27.75" customHeight="1" x14ac:dyDescent="0.35">
      <c r="A5" s="138"/>
      <c r="B5" s="139"/>
      <c r="C5" s="139" t="s">
        <v>0</v>
      </c>
      <c r="D5" s="156" t="s">
        <v>97</v>
      </c>
      <c r="E5" s="156"/>
      <c r="F5" s="156"/>
      <c r="G5" s="156"/>
      <c r="H5" s="157"/>
      <c r="I5" s="157"/>
      <c r="J5" s="194"/>
    </row>
    <row r="6" spans="1:10" ht="27.75" customHeight="1" x14ac:dyDescent="0.35">
      <c r="A6" s="138"/>
      <c r="B6" s="139"/>
      <c r="C6" s="139" t="s">
        <v>42</v>
      </c>
      <c r="D6" s="140" t="s">
        <v>98</v>
      </c>
      <c r="E6" s="140"/>
      <c r="F6" s="140"/>
      <c r="G6" s="140"/>
      <c r="H6" s="158"/>
      <c r="I6" s="158"/>
      <c r="J6" s="194"/>
    </row>
    <row r="7" spans="1:10" ht="27.75" customHeight="1" x14ac:dyDescent="0.35">
      <c r="A7" s="138"/>
      <c r="B7" s="139"/>
      <c r="C7" s="139" t="s">
        <v>1</v>
      </c>
      <c r="D7" s="140" t="s">
        <v>93</v>
      </c>
      <c r="E7" s="140"/>
      <c r="F7" s="140"/>
      <c r="G7" s="140"/>
      <c r="H7" s="158"/>
      <c r="I7" s="158"/>
      <c r="J7" s="194"/>
    </row>
    <row r="8" spans="1:10" ht="27.75" customHeight="1" x14ac:dyDescent="0.45">
      <c r="A8" s="138"/>
      <c r="B8" s="178"/>
      <c r="C8" s="177" t="s">
        <v>66</v>
      </c>
      <c r="D8" s="224">
        <v>22</v>
      </c>
      <c r="E8" s="140"/>
      <c r="F8" s="140"/>
      <c r="G8" s="140"/>
      <c r="H8" s="158"/>
      <c r="I8" s="158"/>
      <c r="J8" s="194"/>
    </row>
    <row r="9" spans="1:10" ht="27.75" customHeight="1" x14ac:dyDescent="0.35">
      <c r="A9" s="138"/>
      <c r="C9" s="139" t="s">
        <v>63</v>
      </c>
      <c r="D9" s="140" t="s">
        <v>94</v>
      </c>
      <c r="E9" s="140"/>
      <c r="F9" s="140"/>
      <c r="G9" s="140"/>
      <c r="H9" s="140"/>
      <c r="I9" s="140"/>
      <c r="J9" s="196"/>
    </row>
    <row r="10" spans="1:10" ht="27.75" customHeight="1" thickBot="1" x14ac:dyDescent="0.55000000000000004">
      <c r="A10" s="211"/>
      <c r="B10" s="212"/>
      <c r="C10" s="213"/>
      <c r="D10" s="214" t="s">
        <v>37</v>
      </c>
      <c r="E10" s="215"/>
      <c r="F10" s="215"/>
      <c r="G10" s="216"/>
      <c r="H10" s="215"/>
      <c r="I10" s="217"/>
      <c r="J10" s="218"/>
    </row>
    <row r="11" spans="1:10" ht="19.5" customHeight="1" thickTop="1" x14ac:dyDescent="0.35">
      <c r="A11" s="159" t="s">
        <v>95</v>
      </c>
      <c r="J11" s="194"/>
    </row>
    <row r="12" spans="1:10" ht="19.5" customHeight="1" x14ac:dyDescent="0.35">
      <c r="A12" s="159"/>
      <c r="J12" s="194"/>
    </row>
    <row r="13" spans="1:10" ht="19.5" customHeight="1" x14ac:dyDescent="0.35">
      <c r="A13" s="188" t="s">
        <v>107</v>
      </c>
      <c r="J13" s="194"/>
    </row>
    <row r="14" spans="1:10" ht="69.75" x14ac:dyDescent="0.35">
      <c r="A14" s="160" t="s">
        <v>2</v>
      </c>
      <c r="B14" s="127" t="s">
        <v>12</v>
      </c>
      <c r="C14" s="127" t="s">
        <v>3</v>
      </c>
      <c r="D14" s="127" t="s">
        <v>15</v>
      </c>
      <c r="E14" s="127" t="s">
        <v>3</v>
      </c>
      <c r="F14" s="248" t="s">
        <v>134</v>
      </c>
      <c r="G14" s="127" t="s">
        <v>78</v>
      </c>
      <c r="H14" s="127" t="s">
        <v>79</v>
      </c>
      <c r="I14" s="127" t="s">
        <v>9</v>
      </c>
      <c r="J14" s="194"/>
    </row>
    <row r="15" spans="1:10" ht="23.25" customHeight="1" x14ac:dyDescent="0.35">
      <c r="A15" s="120">
        <v>44584</v>
      </c>
      <c r="B15" s="228">
        <v>0.25</v>
      </c>
      <c r="C15" s="121" t="s">
        <v>67</v>
      </c>
      <c r="D15" s="228"/>
      <c r="E15" s="121"/>
      <c r="F15" s="121" t="s">
        <v>16</v>
      </c>
      <c r="G15" s="121">
        <v>355</v>
      </c>
      <c r="H15" s="122">
        <v>1.1499999999999999</v>
      </c>
      <c r="I15" s="123">
        <f>G15*H15</f>
        <v>408.24999999999994</v>
      </c>
      <c r="J15" s="194"/>
    </row>
    <row r="16" spans="1:10" ht="23.25" customHeight="1" x14ac:dyDescent="0.35">
      <c r="A16" s="120">
        <v>44585</v>
      </c>
      <c r="B16" s="228"/>
      <c r="C16" s="121"/>
      <c r="D16" s="228"/>
      <c r="E16" s="121"/>
      <c r="F16" s="121" t="s">
        <v>16</v>
      </c>
      <c r="G16" s="121">
        <v>135</v>
      </c>
      <c r="H16" s="122">
        <v>1.1499999999999999</v>
      </c>
      <c r="I16" s="125">
        <f>G16*H16</f>
        <v>155.25</v>
      </c>
      <c r="J16" s="194"/>
    </row>
    <row r="17" spans="1:10" ht="23.25" customHeight="1" x14ac:dyDescent="0.35">
      <c r="A17" s="120">
        <v>44586</v>
      </c>
      <c r="B17" s="228"/>
      <c r="C17" s="121"/>
      <c r="D17" s="228">
        <v>0.125</v>
      </c>
      <c r="E17" s="121" t="s">
        <v>68</v>
      </c>
      <c r="F17" s="121" t="s">
        <v>16</v>
      </c>
      <c r="G17" s="121">
        <v>200</v>
      </c>
      <c r="H17" s="122">
        <v>1.1499999999999999</v>
      </c>
      <c r="I17" s="125">
        <f>G17*H17</f>
        <v>229.99999999999997</v>
      </c>
      <c r="J17" s="194"/>
    </row>
    <row r="18" spans="1:10" ht="23.25" customHeight="1" x14ac:dyDescent="0.35">
      <c r="A18" s="120"/>
      <c r="B18" s="228"/>
      <c r="C18" s="121"/>
      <c r="D18" s="228"/>
      <c r="E18" s="121"/>
      <c r="F18" s="121"/>
      <c r="G18" s="121"/>
      <c r="H18" s="122"/>
      <c r="I18" s="125">
        <f>G18*H18</f>
        <v>0</v>
      </c>
      <c r="J18" s="194"/>
    </row>
    <row r="19" spans="1:10" ht="23.25" customHeight="1" x14ac:dyDescent="0.35">
      <c r="A19" s="185"/>
      <c r="B19" s="186"/>
      <c r="C19" s="186"/>
      <c r="D19" s="186"/>
      <c r="E19" s="186"/>
      <c r="F19" s="186"/>
      <c r="G19" s="186"/>
      <c r="H19" s="221" t="s">
        <v>83</v>
      </c>
      <c r="I19" s="162">
        <f>SUM(I15:I18)</f>
        <v>793.5</v>
      </c>
      <c r="J19" s="194"/>
    </row>
    <row r="20" spans="1:10" ht="23.25" customHeight="1" x14ac:dyDescent="0.35">
      <c r="A20" s="189" t="s">
        <v>109</v>
      </c>
      <c r="B20" s="163"/>
      <c r="C20" s="163"/>
      <c r="D20" s="163"/>
      <c r="E20" s="163"/>
      <c r="F20" s="187"/>
      <c r="G20" s="162"/>
      <c r="H20" s="161"/>
      <c r="I20" s="162"/>
      <c r="J20" s="197"/>
    </row>
    <row r="21" spans="1:10" ht="46.5" customHeight="1" x14ac:dyDescent="0.35">
      <c r="A21" s="126" t="s">
        <v>2</v>
      </c>
      <c r="B21" s="127" t="s">
        <v>69</v>
      </c>
      <c r="C21" s="127" t="s">
        <v>10</v>
      </c>
      <c r="D21" s="128" t="s">
        <v>70</v>
      </c>
      <c r="E21" s="128" t="s">
        <v>110</v>
      </c>
      <c r="F21" s="128" t="s">
        <v>71</v>
      </c>
      <c r="G21" s="128" t="s">
        <v>72</v>
      </c>
      <c r="H21" s="128" t="s">
        <v>73</v>
      </c>
      <c r="I21" s="127" t="s">
        <v>4</v>
      </c>
      <c r="J21" s="197"/>
    </row>
    <row r="22" spans="1:10" ht="23.25" customHeight="1" x14ac:dyDescent="0.35">
      <c r="A22" s="219">
        <f>IF(ISBLANK(A15),"",A15)</f>
        <v>44584</v>
      </c>
      <c r="B22" s="230">
        <v>12</v>
      </c>
      <c r="C22" s="125">
        <f>B22*27.87</f>
        <v>334.44</v>
      </c>
      <c r="D22" s="129">
        <v>125</v>
      </c>
      <c r="E22" s="129">
        <v>75</v>
      </c>
      <c r="F22" s="129">
        <v>1125</v>
      </c>
      <c r="G22" s="129"/>
      <c r="H22" s="129">
        <v>85</v>
      </c>
      <c r="I22" s="125">
        <f>SUM(C22:H22)</f>
        <v>1744.44</v>
      </c>
      <c r="J22" s="197"/>
    </row>
    <row r="23" spans="1:10" ht="23.25" customHeight="1" x14ac:dyDescent="0.35">
      <c r="A23" s="219">
        <f t="shared" ref="A23:A25" si="0">IF(ISBLANK(A16),"",A16)</f>
        <v>44585</v>
      </c>
      <c r="B23" s="230">
        <v>30</v>
      </c>
      <c r="C23" s="125">
        <f>B23*27.87</f>
        <v>836.1</v>
      </c>
      <c r="D23" s="129">
        <v>125</v>
      </c>
      <c r="E23" s="129">
        <v>75</v>
      </c>
      <c r="F23" s="129">
        <v>1110</v>
      </c>
      <c r="G23" s="129"/>
      <c r="H23" s="129">
        <v>85</v>
      </c>
      <c r="I23" s="125">
        <f>SUM(C23:H23)</f>
        <v>2231.1</v>
      </c>
      <c r="J23" s="197"/>
    </row>
    <row r="24" spans="1:10" ht="23.25" customHeight="1" x14ac:dyDescent="0.35">
      <c r="A24" s="219">
        <f t="shared" si="0"/>
        <v>44586</v>
      </c>
      <c r="B24" s="230">
        <v>12</v>
      </c>
      <c r="C24" s="125">
        <f>B24*27.87</f>
        <v>334.44</v>
      </c>
      <c r="D24" s="129">
        <v>125</v>
      </c>
      <c r="E24" s="129">
        <v>75</v>
      </c>
      <c r="F24" s="129">
        <v>1300</v>
      </c>
      <c r="G24" s="129"/>
      <c r="H24" s="129">
        <v>85</v>
      </c>
      <c r="I24" s="125">
        <f>SUM(C24:H24)</f>
        <v>1919.44</v>
      </c>
      <c r="J24" s="197"/>
    </row>
    <row r="25" spans="1:10" ht="23.25" customHeight="1" x14ac:dyDescent="0.35">
      <c r="A25" s="219" t="str">
        <f t="shared" si="0"/>
        <v/>
      </c>
      <c r="B25" s="230">
        <v>0</v>
      </c>
      <c r="C25" s="125">
        <f>B25*27.87</f>
        <v>0</v>
      </c>
      <c r="D25" s="129">
        <v>125</v>
      </c>
      <c r="E25" s="129">
        <v>75</v>
      </c>
      <c r="F25" s="129"/>
      <c r="G25" s="129"/>
      <c r="H25" s="129"/>
      <c r="I25" s="125">
        <f>SUM(C25:H25)</f>
        <v>200</v>
      </c>
      <c r="J25" s="197"/>
    </row>
    <row r="26" spans="1:10" ht="23.25" customHeight="1" x14ac:dyDescent="0.35">
      <c r="A26" s="138"/>
      <c r="H26" s="139" t="s">
        <v>106</v>
      </c>
      <c r="I26" s="222">
        <f>SUM(I22:I25)</f>
        <v>6094.98</v>
      </c>
      <c r="J26" s="194"/>
    </row>
    <row r="27" spans="1:10" ht="8.25" customHeight="1" x14ac:dyDescent="0.35">
      <c r="A27" s="138"/>
      <c r="J27" s="194"/>
    </row>
    <row r="28" spans="1:10" ht="21.75" customHeight="1" x14ac:dyDescent="0.35">
      <c r="A28" s="190" t="s">
        <v>96</v>
      </c>
      <c r="J28" s="194"/>
    </row>
    <row r="29" spans="1:10" ht="116.25" customHeight="1" x14ac:dyDescent="0.35">
      <c r="A29" s="126" t="s">
        <v>2</v>
      </c>
      <c r="B29" s="130" t="s">
        <v>74</v>
      </c>
      <c r="C29" s="131" t="s">
        <v>111</v>
      </c>
      <c r="D29" s="130" t="s">
        <v>75</v>
      </c>
      <c r="E29" s="131" t="s">
        <v>112</v>
      </c>
      <c r="F29" s="130" t="s">
        <v>76</v>
      </c>
      <c r="G29" s="131" t="s">
        <v>113</v>
      </c>
      <c r="H29" s="130" t="s">
        <v>77</v>
      </c>
      <c r="I29" s="164"/>
      <c r="J29" s="198"/>
    </row>
    <row r="30" spans="1:10" ht="23.25" customHeight="1" x14ac:dyDescent="0.35">
      <c r="A30" s="219">
        <f>IF(ISBLANK(A15),"",A15)</f>
        <v>44584</v>
      </c>
      <c r="B30" s="220">
        <f>IF(ISBLANK(D8),"",D8)</f>
        <v>22</v>
      </c>
      <c r="C30" s="133">
        <v>1</v>
      </c>
      <c r="D30" s="132">
        <f>(B30*C30*8)</f>
        <v>176</v>
      </c>
      <c r="E30" s="133">
        <v>1</v>
      </c>
      <c r="F30" s="132">
        <f>(B30*E30*10)</f>
        <v>220</v>
      </c>
      <c r="G30" s="133">
        <v>1</v>
      </c>
      <c r="H30" s="132">
        <f>(B30*G30*18)</f>
        <v>396</v>
      </c>
      <c r="J30" s="194"/>
    </row>
    <row r="31" spans="1:10" ht="23.25" customHeight="1" x14ac:dyDescent="0.35">
      <c r="A31" s="219">
        <f t="shared" ref="A31:A33" si="1">IF(ISBLANK(A16),"",A16)</f>
        <v>44585</v>
      </c>
      <c r="B31" s="220">
        <f>IF(ISBLANK(D8),"",D8)</f>
        <v>22</v>
      </c>
      <c r="C31" s="133">
        <v>1</v>
      </c>
      <c r="D31" s="132">
        <f t="shared" ref="D31:D33" si="2">(B31*C31*8)</f>
        <v>176</v>
      </c>
      <c r="E31" s="133">
        <v>1</v>
      </c>
      <c r="F31" s="132">
        <f>(B31*E31*10)</f>
        <v>220</v>
      </c>
      <c r="G31" s="133">
        <v>1</v>
      </c>
      <c r="H31" s="132">
        <f t="shared" ref="H31:H33" si="3">(B31*G31*18)</f>
        <v>396</v>
      </c>
      <c r="J31" s="194"/>
    </row>
    <row r="32" spans="1:10" s="144" customFormat="1" ht="23.25" customHeight="1" x14ac:dyDescent="0.25">
      <c r="A32" s="219">
        <f t="shared" si="1"/>
        <v>44586</v>
      </c>
      <c r="B32" s="220">
        <f>IF(ISBLANK(D8),"",D8)</f>
        <v>22</v>
      </c>
      <c r="C32" s="134">
        <v>1</v>
      </c>
      <c r="D32" s="132">
        <f t="shared" si="2"/>
        <v>176</v>
      </c>
      <c r="E32" s="134">
        <v>1</v>
      </c>
      <c r="F32" s="132">
        <f>(B32*E32*10)</f>
        <v>220</v>
      </c>
      <c r="G32" s="134">
        <v>1</v>
      </c>
      <c r="H32" s="132">
        <f t="shared" si="3"/>
        <v>396</v>
      </c>
      <c r="J32" s="199"/>
    </row>
    <row r="33" spans="1:10" s="144" customFormat="1" ht="23.25" customHeight="1" x14ac:dyDescent="0.25">
      <c r="A33" s="219" t="str">
        <f t="shared" si="1"/>
        <v/>
      </c>
      <c r="B33" s="220">
        <f>IF(ISBLANK(D8),"",D8)</f>
        <v>22</v>
      </c>
      <c r="C33" s="134"/>
      <c r="D33" s="132">
        <f t="shared" si="2"/>
        <v>0</v>
      </c>
      <c r="E33" s="134"/>
      <c r="F33" s="132">
        <f>(B33*E33*10)</f>
        <v>0</v>
      </c>
      <c r="G33" s="134"/>
      <c r="H33" s="132">
        <f t="shared" si="3"/>
        <v>0</v>
      </c>
      <c r="J33" s="200"/>
    </row>
    <row r="34" spans="1:10" ht="23.25" customHeight="1" x14ac:dyDescent="0.35">
      <c r="A34" s="135"/>
      <c r="B34" s="136"/>
      <c r="C34" s="137"/>
      <c r="D34" s="125">
        <f t="shared" ref="D34" si="4">SUM(D30:D33)</f>
        <v>528</v>
      </c>
      <c r="E34" s="137"/>
      <c r="F34" s="125">
        <f t="shared" ref="F34" si="5">SUM(F30:F33)</f>
        <v>660</v>
      </c>
      <c r="G34" s="137"/>
      <c r="H34" s="125">
        <f t="shared" ref="H34" si="6">SUM(H30:H33)</f>
        <v>1188</v>
      </c>
      <c r="I34" s="137"/>
      <c r="J34" s="201"/>
    </row>
    <row r="35" spans="1:10" ht="23.25" customHeight="1" x14ac:dyDescent="0.35">
      <c r="A35" s="135"/>
      <c r="B35" s="163"/>
      <c r="C35" s="137"/>
      <c r="D35" s="162"/>
      <c r="E35" s="137"/>
      <c r="F35" s="162"/>
      <c r="G35" s="137"/>
      <c r="H35" s="191" t="s">
        <v>84</v>
      </c>
      <c r="I35" s="229">
        <f>SUM(D34+F34+H34)</f>
        <v>2376</v>
      </c>
      <c r="J35" s="201"/>
    </row>
    <row r="36" spans="1:10" ht="22.5" customHeight="1" thickBot="1" x14ac:dyDescent="0.4">
      <c r="A36" s="135"/>
      <c r="B36" s="163"/>
      <c r="C36" s="137"/>
      <c r="D36" s="162"/>
      <c r="E36" s="137"/>
      <c r="F36" s="162"/>
      <c r="G36" s="137"/>
      <c r="J36" s="201"/>
    </row>
    <row r="37" spans="1:10" ht="23.25" customHeight="1" thickBot="1" x14ac:dyDescent="0.4">
      <c r="A37" s="135"/>
      <c r="B37" s="163"/>
      <c r="C37" s="137"/>
      <c r="D37" s="162"/>
      <c r="E37" s="137"/>
      <c r="F37" s="162"/>
      <c r="G37" s="137"/>
      <c r="H37" s="191" t="s">
        <v>82</v>
      </c>
      <c r="I37" s="210">
        <f>SUM(I19+I26+I35)</f>
        <v>9264.48</v>
      </c>
      <c r="J37" s="201"/>
    </row>
    <row r="38" spans="1:10" ht="17.45" customHeight="1" x14ac:dyDescent="0.35">
      <c r="A38" s="141"/>
      <c r="B38" s="142"/>
      <c r="C38" s="143"/>
      <c r="D38" s="143"/>
      <c r="E38" s="143"/>
      <c r="F38" s="143"/>
      <c r="G38" s="143"/>
      <c r="H38" s="142"/>
      <c r="I38" s="143"/>
      <c r="J38" s="202"/>
    </row>
    <row r="39" spans="1:10" ht="0" hidden="1" customHeight="1" x14ac:dyDescent="0.35">
      <c r="A39" s="138"/>
      <c r="J39" s="194"/>
    </row>
    <row r="40" spans="1:10" ht="23.25" customHeight="1" x14ac:dyDescent="0.35">
      <c r="A40" s="138"/>
      <c r="C40" s="139" t="s">
        <v>7</v>
      </c>
      <c r="D40" s="184" t="s">
        <v>81</v>
      </c>
      <c r="E40" s="184"/>
      <c r="F40" s="184"/>
      <c r="G40" s="184"/>
      <c r="H40" s="184"/>
      <c r="I40" s="184"/>
      <c r="J40" s="196"/>
    </row>
    <row r="41" spans="1:10" ht="23.25" customHeight="1" x14ac:dyDescent="0.35">
      <c r="A41" s="141"/>
      <c r="B41" s="142"/>
      <c r="C41" s="179" t="s">
        <v>80</v>
      </c>
      <c r="D41" s="182"/>
      <c r="E41" s="182"/>
      <c r="F41" s="182"/>
      <c r="G41" s="182"/>
      <c r="H41" s="183"/>
      <c r="I41" s="182"/>
      <c r="J41" s="202"/>
    </row>
    <row r="42" spans="1:10" ht="23.25" customHeight="1" x14ac:dyDescent="0.35">
      <c r="A42" s="135"/>
      <c r="B42" s="117"/>
      <c r="C42" s="137"/>
      <c r="D42" s="181"/>
      <c r="E42" s="181"/>
      <c r="F42" s="181"/>
      <c r="G42" s="181"/>
      <c r="H42" s="181"/>
      <c r="I42" s="181"/>
      <c r="J42" s="203"/>
    </row>
    <row r="43" spans="1:10" s="144" customFormat="1" ht="27.75" customHeight="1" x14ac:dyDescent="0.25">
      <c r="A43" s="145" t="s">
        <v>27</v>
      </c>
      <c r="B43" s="146"/>
      <c r="C43" s="146"/>
      <c r="D43" s="146"/>
      <c r="E43" s="146"/>
      <c r="F43" s="146"/>
      <c r="G43" s="146"/>
      <c r="H43" s="146"/>
      <c r="I43" s="147"/>
      <c r="J43" s="204"/>
    </row>
    <row r="44" spans="1:10" s="73" customFormat="1" ht="23.25" customHeight="1" x14ac:dyDescent="0.25">
      <c r="A44" s="119" t="s">
        <v>26</v>
      </c>
      <c r="J44" s="205"/>
    </row>
    <row r="45" spans="1:10" s="144" customFormat="1" ht="33.6" customHeight="1" x14ac:dyDescent="0.25">
      <c r="A45" s="149"/>
      <c r="B45" s="101"/>
      <c r="C45" s="150"/>
      <c r="D45" s="150"/>
      <c r="E45" s="180"/>
      <c r="F45" s="180"/>
      <c r="G45" s="180"/>
      <c r="H45" s="150"/>
      <c r="I45" s="180"/>
      <c r="J45" s="206"/>
    </row>
    <row r="46" spans="1:10" s="144" customFormat="1" ht="23.25" customHeight="1" x14ac:dyDescent="0.25">
      <c r="A46" s="141"/>
      <c r="B46" s="148" t="s">
        <v>31</v>
      </c>
      <c r="H46" s="148" t="s">
        <v>2</v>
      </c>
      <c r="J46" s="199"/>
    </row>
    <row r="47" spans="1:10" ht="17.45" customHeight="1" x14ac:dyDescent="0.35">
      <c r="A47" s="141"/>
      <c r="B47" s="142"/>
      <c r="C47" s="143"/>
      <c r="D47" s="143"/>
      <c r="E47" s="143"/>
      <c r="F47" s="143"/>
      <c r="G47" s="143"/>
      <c r="H47" s="142"/>
      <c r="I47" s="143"/>
      <c r="J47" s="202"/>
    </row>
    <row r="48" spans="1:10" ht="26.1" customHeight="1" x14ac:dyDescent="0.35">
      <c r="A48" s="165" t="s">
        <v>85</v>
      </c>
      <c r="B48" s="166"/>
      <c r="C48" s="166"/>
      <c r="D48" s="166"/>
      <c r="E48" s="166"/>
      <c r="F48" s="166"/>
      <c r="G48" s="166"/>
      <c r="H48" s="166"/>
      <c r="I48" s="166"/>
      <c r="J48" s="207"/>
    </row>
    <row r="49" spans="1:10" ht="26.1" customHeight="1" x14ac:dyDescent="0.35">
      <c r="A49" s="165" t="s">
        <v>86</v>
      </c>
      <c r="B49" s="166"/>
      <c r="C49" s="166"/>
      <c r="D49" s="166"/>
      <c r="E49" s="166"/>
      <c r="F49" s="166"/>
      <c r="G49" s="166"/>
      <c r="H49" s="166"/>
      <c r="I49" s="166"/>
      <c r="J49" s="207"/>
    </row>
    <row r="50" spans="1:10" ht="26.1" customHeight="1" x14ac:dyDescent="0.35">
      <c r="A50" s="165" t="s">
        <v>115</v>
      </c>
      <c r="B50" s="166"/>
      <c r="C50" s="166"/>
      <c r="D50" s="166"/>
      <c r="E50" s="166"/>
      <c r="F50" s="166"/>
      <c r="G50" s="166"/>
      <c r="H50" s="166"/>
      <c r="I50" s="166"/>
      <c r="J50" s="207"/>
    </row>
    <row r="51" spans="1:10" ht="26.1" customHeight="1" x14ac:dyDescent="0.35">
      <c r="A51" s="165" t="s">
        <v>114</v>
      </c>
      <c r="B51" s="166"/>
      <c r="C51" s="166"/>
      <c r="D51" s="166"/>
      <c r="E51" s="166"/>
      <c r="F51" s="166"/>
      <c r="G51" s="166"/>
      <c r="H51" s="166"/>
      <c r="I51" s="166"/>
      <c r="J51" s="207"/>
    </row>
    <row r="52" spans="1:10" ht="26.1" customHeight="1" x14ac:dyDescent="0.35">
      <c r="A52" s="172" t="s">
        <v>116</v>
      </c>
      <c r="B52" s="166"/>
      <c r="C52" s="166"/>
      <c r="D52" s="166"/>
      <c r="E52" s="166"/>
      <c r="F52" s="166"/>
      <c r="G52" s="166"/>
      <c r="H52" s="166"/>
      <c r="I52" s="166"/>
      <c r="J52" s="207"/>
    </row>
    <row r="53" spans="1:10" ht="26.1" customHeight="1" x14ac:dyDescent="0.35">
      <c r="A53" s="172" t="s">
        <v>123</v>
      </c>
      <c r="B53" s="166"/>
      <c r="C53" s="166"/>
      <c r="D53" s="166"/>
      <c r="E53" s="166"/>
      <c r="F53" s="166"/>
      <c r="G53" s="166"/>
      <c r="H53" s="166"/>
      <c r="I53" s="166"/>
      <c r="J53" s="207"/>
    </row>
    <row r="54" spans="1:10" ht="26.1" customHeight="1" x14ac:dyDescent="0.35">
      <c r="A54" s="172" t="s">
        <v>130</v>
      </c>
      <c r="B54" s="166"/>
      <c r="C54" s="166"/>
      <c r="D54" s="166"/>
      <c r="E54" s="166"/>
      <c r="F54" s="166"/>
      <c r="G54" s="166"/>
      <c r="H54" s="166"/>
      <c r="I54" s="166"/>
      <c r="J54" s="207"/>
    </row>
    <row r="55" spans="1:10" ht="26.1" customHeight="1" x14ac:dyDescent="0.35">
      <c r="A55" s="172" t="s">
        <v>126</v>
      </c>
      <c r="B55" s="166"/>
      <c r="C55" s="166"/>
      <c r="D55" s="166"/>
      <c r="E55" s="166"/>
      <c r="F55" s="166"/>
      <c r="G55" s="166"/>
      <c r="H55" s="166"/>
      <c r="I55" s="166"/>
      <c r="J55" s="207"/>
    </row>
    <row r="56" spans="1:10" ht="26.1" customHeight="1" x14ac:dyDescent="0.35">
      <c r="A56" s="223" t="s">
        <v>117</v>
      </c>
      <c r="B56" s="166"/>
      <c r="C56" s="166"/>
      <c r="D56" s="166"/>
      <c r="E56" s="166"/>
      <c r="F56" s="166"/>
      <c r="G56" s="166"/>
      <c r="H56" s="166"/>
      <c r="I56" s="166"/>
      <c r="J56" s="207"/>
    </row>
    <row r="57" spans="1:10" ht="26.1" customHeight="1" x14ac:dyDescent="0.35">
      <c r="A57" s="167" t="s">
        <v>105</v>
      </c>
      <c r="B57" s="168"/>
      <c r="C57" s="168"/>
      <c r="D57" s="168"/>
      <c r="E57" s="168"/>
      <c r="F57" s="168"/>
      <c r="G57" s="168"/>
      <c r="H57" s="168"/>
      <c r="I57" s="169"/>
      <c r="J57" s="208"/>
    </row>
    <row r="58" spans="1:10" ht="26.1" customHeight="1" x14ac:dyDescent="0.35">
      <c r="A58" s="167" t="s">
        <v>87</v>
      </c>
      <c r="B58" s="168"/>
      <c r="C58" s="168"/>
      <c r="D58" s="168"/>
      <c r="E58" s="168"/>
      <c r="F58" s="168"/>
      <c r="G58" s="168"/>
      <c r="H58" s="168"/>
      <c r="I58" s="169"/>
      <c r="J58" s="208"/>
    </row>
    <row r="59" spans="1:10" ht="26.1" customHeight="1" x14ac:dyDescent="0.35">
      <c r="A59" s="167" t="s">
        <v>118</v>
      </c>
      <c r="B59" s="168"/>
      <c r="C59" s="168"/>
      <c r="D59" s="168"/>
      <c r="E59" s="168"/>
      <c r="F59" s="168"/>
      <c r="G59" s="168"/>
      <c r="H59" s="168"/>
      <c r="I59" s="169"/>
      <c r="J59" s="208"/>
    </row>
    <row r="60" spans="1:10" ht="26.1" customHeight="1" x14ac:dyDescent="0.35">
      <c r="A60" s="167" t="s">
        <v>89</v>
      </c>
      <c r="B60" s="168"/>
      <c r="C60" s="168"/>
      <c r="D60" s="168"/>
      <c r="E60" s="168"/>
      <c r="F60" s="168"/>
      <c r="G60" s="168"/>
      <c r="H60" s="168"/>
      <c r="I60" s="168"/>
      <c r="J60" s="208"/>
    </row>
    <row r="61" spans="1:10" ht="26.1" customHeight="1" x14ac:dyDescent="0.35">
      <c r="A61" s="167" t="s">
        <v>88</v>
      </c>
      <c r="B61" s="168"/>
      <c r="C61" s="168"/>
      <c r="D61" s="169"/>
      <c r="E61" s="169"/>
      <c r="F61" s="169"/>
      <c r="G61" s="168"/>
      <c r="H61" s="168"/>
      <c r="I61" s="168"/>
      <c r="J61" s="208"/>
    </row>
    <row r="62" spans="1:10" ht="26.1" customHeight="1" x14ac:dyDescent="0.35">
      <c r="A62" s="225" t="s">
        <v>99</v>
      </c>
      <c r="B62" s="168"/>
      <c r="C62" s="168"/>
      <c r="D62" s="168"/>
      <c r="E62" s="170"/>
      <c r="F62" s="170"/>
      <c r="G62" s="168"/>
      <c r="H62" s="168"/>
      <c r="I62" s="168"/>
      <c r="J62" s="208"/>
    </row>
    <row r="63" spans="1:10" ht="26.1" customHeight="1" x14ac:dyDescent="0.35">
      <c r="A63" s="167" t="s">
        <v>100</v>
      </c>
      <c r="B63" s="168"/>
      <c r="C63" s="168"/>
      <c r="D63" s="168"/>
      <c r="E63" s="170"/>
      <c r="F63" s="170"/>
      <c r="G63" s="168"/>
      <c r="H63" s="168"/>
      <c r="I63" s="168"/>
      <c r="J63" s="208"/>
    </row>
    <row r="64" spans="1:10" ht="26.1" customHeight="1" x14ac:dyDescent="0.35">
      <c r="A64" s="167" t="s">
        <v>90</v>
      </c>
      <c r="B64" s="168"/>
      <c r="C64" s="168"/>
      <c r="D64" s="168"/>
      <c r="E64" s="170"/>
      <c r="F64" s="170"/>
      <c r="G64" s="168"/>
      <c r="H64" s="168"/>
      <c r="I64" s="168"/>
      <c r="J64" s="208"/>
    </row>
    <row r="65" spans="1:10" ht="26.1" customHeight="1" x14ac:dyDescent="0.35">
      <c r="A65" s="167" t="s">
        <v>119</v>
      </c>
      <c r="B65" s="168"/>
      <c r="C65" s="168"/>
      <c r="D65" s="168"/>
      <c r="E65" s="170"/>
      <c r="F65" s="170"/>
      <c r="G65" s="168"/>
      <c r="H65" s="168"/>
      <c r="I65" s="168"/>
      <c r="J65" s="208"/>
    </row>
    <row r="66" spans="1:10" ht="26.1" customHeight="1" x14ac:dyDescent="0.35">
      <c r="A66" s="167" t="s">
        <v>91</v>
      </c>
      <c r="B66" s="168"/>
      <c r="C66" s="168"/>
      <c r="D66" s="168"/>
      <c r="E66" s="168"/>
      <c r="F66" s="168"/>
      <c r="G66" s="168"/>
      <c r="H66" s="169"/>
      <c r="I66" s="171"/>
      <c r="J66" s="208"/>
    </row>
    <row r="67" spans="1:10" ht="18.75" customHeight="1" x14ac:dyDescent="0.35">
      <c r="A67" s="172" t="s">
        <v>121</v>
      </c>
      <c r="B67" s="166"/>
      <c r="C67" s="166"/>
      <c r="D67" s="166"/>
      <c r="E67" s="166"/>
      <c r="F67" s="166"/>
      <c r="G67" s="166"/>
      <c r="H67" s="166"/>
      <c r="I67" s="166"/>
      <c r="J67" s="207"/>
    </row>
    <row r="68" spans="1:10" ht="26.1" customHeight="1" x14ac:dyDescent="0.35">
      <c r="A68" s="167" t="s">
        <v>101</v>
      </c>
      <c r="B68" s="168"/>
      <c r="C68" s="168"/>
      <c r="D68" s="168"/>
      <c r="E68" s="170"/>
      <c r="F68" s="170"/>
      <c r="G68" s="168"/>
      <c r="H68" s="168"/>
      <c r="I68" s="168"/>
      <c r="J68" s="208"/>
    </row>
    <row r="69" spans="1:10" ht="26.1" customHeight="1" x14ac:dyDescent="0.35">
      <c r="A69" s="167" t="s">
        <v>102</v>
      </c>
      <c r="B69" s="168"/>
      <c r="C69" s="168"/>
      <c r="D69" s="168"/>
      <c r="E69" s="170"/>
      <c r="F69" s="170"/>
      <c r="G69" s="168"/>
      <c r="H69" s="168"/>
      <c r="I69" s="168"/>
      <c r="J69" s="208"/>
    </row>
    <row r="70" spans="1:10" ht="26.1" customHeight="1" thickBot="1" x14ac:dyDescent="0.4">
      <c r="A70" s="173" t="s">
        <v>122</v>
      </c>
      <c r="B70" s="174"/>
      <c r="C70" s="174"/>
      <c r="D70" s="174"/>
      <c r="E70" s="174"/>
      <c r="F70" s="174"/>
      <c r="G70" s="174"/>
      <c r="H70" s="175"/>
      <c r="I70" s="176"/>
      <c r="J70" s="209"/>
    </row>
    <row r="71" spans="1:10" ht="21" customHeight="1" thickTop="1" x14ac:dyDescent="0.35">
      <c r="I71" s="227" t="s">
        <v>132</v>
      </c>
    </row>
    <row r="72" spans="1:10" ht="15.75" customHeight="1" x14ac:dyDescent="0.35">
      <c r="A72" s="226" t="s">
        <v>103</v>
      </c>
    </row>
    <row r="73" spans="1:10" ht="15.75" hidden="1" customHeight="1" x14ac:dyDescent="0.35"/>
    <row r="74" spans="1:10" ht="15.75" hidden="1" customHeight="1" x14ac:dyDescent="0.35"/>
    <row r="75" spans="1:10" ht="15.75" hidden="1" customHeight="1" x14ac:dyDescent="0.35"/>
    <row r="76" spans="1:10" ht="15.75" hidden="1" customHeight="1" x14ac:dyDescent="0.35"/>
    <row r="77" spans="1:10" ht="15.75" hidden="1" customHeight="1" x14ac:dyDescent="0.35"/>
    <row r="78" spans="1:10" ht="15.75" hidden="1" customHeight="1" x14ac:dyDescent="0.35"/>
    <row r="79" spans="1:10" ht="15.75" hidden="1" customHeight="1" x14ac:dyDescent="0.35"/>
    <row r="80" spans="1:10" ht="15.75" hidden="1" customHeight="1" x14ac:dyDescent="0.35"/>
    <row r="81" s="124" customFormat="1" ht="15.75" hidden="1" customHeight="1" x14ac:dyDescent="0.35"/>
    <row r="82" s="124" customFormat="1" ht="15.75" hidden="1" customHeight="1" x14ac:dyDescent="0.35"/>
    <row r="83" s="124" customFormat="1" ht="15.75" hidden="1" customHeight="1" x14ac:dyDescent="0.35"/>
    <row r="84" s="124" customFormat="1" ht="15.75" hidden="1" customHeight="1" x14ac:dyDescent="0.35"/>
    <row r="85" s="124" customFormat="1" ht="15.75" hidden="1" customHeight="1" x14ac:dyDescent="0.35"/>
    <row r="86" s="124" customFormat="1" ht="15.75" hidden="1" customHeight="1" x14ac:dyDescent="0.35"/>
    <row r="87" s="124" customFormat="1" ht="15.75" hidden="1" customHeight="1" x14ac:dyDescent="0.35"/>
    <row r="88" s="124" customFormat="1" ht="15.75" hidden="1" customHeight="1" x14ac:dyDescent="0.35"/>
    <row r="89" s="124" customFormat="1" ht="15.75" hidden="1" customHeight="1" x14ac:dyDescent="0.35"/>
    <row r="90" s="124" customFormat="1" ht="15.75" hidden="1" customHeight="1" x14ac:dyDescent="0.35"/>
    <row r="91" s="124" customFormat="1" ht="15.75" hidden="1" customHeight="1" x14ac:dyDescent="0.35"/>
    <row r="92" s="124" customFormat="1" ht="15.75" hidden="1" customHeight="1" x14ac:dyDescent="0.35"/>
    <row r="93" s="124" customFormat="1" ht="15.75" hidden="1" customHeight="1" x14ac:dyDescent="0.35"/>
    <row r="94" s="124" customFormat="1" ht="15.75" hidden="1" customHeight="1" x14ac:dyDescent="0.35"/>
    <row r="95" s="124" customFormat="1" ht="15.75" hidden="1" customHeight="1" x14ac:dyDescent="0.35"/>
    <row r="96" s="124" customFormat="1" ht="15.75" hidden="1" customHeight="1" x14ac:dyDescent="0.35"/>
    <row r="97" s="124" customFormat="1" ht="15.75" hidden="1" customHeight="1" x14ac:dyDescent="0.35"/>
    <row r="98" s="124" customFormat="1" ht="15.75" hidden="1" customHeight="1" x14ac:dyDescent="0.35"/>
    <row r="99" s="124" customFormat="1" ht="15.75" hidden="1" customHeight="1" x14ac:dyDescent="0.35"/>
    <row r="100" s="124" customFormat="1" ht="15.75" hidden="1" customHeight="1" x14ac:dyDescent="0.35"/>
    <row r="101" s="124" customFormat="1" ht="15.75" hidden="1" customHeight="1" x14ac:dyDescent="0.35"/>
    <row r="102" s="124" customFormat="1" ht="15.75" hidden="1" customHeight="1" x14ac:dyDescent="0.35"/>
    <row r="103" s="124" customFormat="1" ht="15.75" hidden="1" customHeight="1" x14ac:dyDescent="0.35"/>
    <row r="104" s="124" customFormat="1" ht="15.75" hidden="1" customHeight="1" x14ac:dyDescent="0.35"/>
    <row r="105" s="124" customFormat="1" ht="15.75" hidden="1" customHeight="1" x14ac:dyDescent="0.35"/>
    <row r="106" s="124" customFormat="1" ht="15.75" hidden="1" customHeight="1" x14ac:dyDescent="0.35"/>
    <row r="107" s="124" customFormat="1" ht="15.75" hidden="1" customHeight="1" x14ac:dyDescent="0.35"/>
    <row r="108" s="124" customFormat="1" ht="15.75" hidden="1" customHeight="1" x14ac:dyDescent="0.35"/>
    <row r="109" s="124" customFormat="1" ht="15.75" hidden="1" customHeight="1" x14ac:dyDescent="0.35"/>
    <row r="110" s="124" customFormat="1" ht="0" hidden="1" customHeight="1" x14ac:dyDescent="0.35"/>
    <row r="111" s="124" customFormat="1" ht="0" hidden="1" customHeight="1" x14ac:dyDescent="0.35"/>
    <row r="112" s="124" customFormat="1" ht="0" hidden="1" customHeight="1" x14ac:dyDescent="0.35"/>
    <row r="113" s="124" customFormat="1" ht="0" hidden="1" customHeight="1" x14ac:dyDescent="0.35"/>
    <row r="114" s="124" customFormat="1" ht="0" hidden="1" customHeight="1" x14ac:dyDescent="0.35"/>
    <row r="115" s="124" customFormat="1" ht="0" hidden="1" customHeight="1" x14ac:dyDescent="0.35"/>
    <row r="116" s="124" customFormat="1" ht="0" hidden="1" customHeight="1" x14ac:dyDescent="0.35"/>
    <row r="117" s="124" customFormat="1" ht="0" hidden="1" customHeight="1" x14ac:dyDescent="0.35"/>
    <row r="118" s="124" customFormat="1" ht="0" hidden="1" customHeight="1" x14ac:dyDescent="0.35"/>
    <row r="119" s="124" customFormat="1" ht="0" hidden="1" customHeight="1" x14ac:dyDescent="0.35"/>
    <row r="120" s="124" customFormat="1" ht="0" hidden="1" customHeight="1" x14ac:dyDescent="0.35"/>
    <row r="121" s="124" customFormat="1" ht="0" hidden="1" customHeight="1" x14ac:dyDescent="0.35"/>
  </sheetData>
  <sheetProtection algorithmName="SHA-512" hashValue="BxW/9YnEGQJmv7w4Iw4X10W6BdaRNs6tDoWjsIHeu7e0twevvFKgS3q6pGWOygjB/NABOS7EBgjcgqpNXWP45w==" saltValue="nDHGkvhijr/d32JG4UXYcg==" spinCount="100000" sheet="1" objects="1" scenarios="1" selectLockedCells="1" selectUnlockedCells="1"/>
  <printOptions horizontalCentered="1"/>
  <pageMargins left="0.7" right="0.7" top="0.5" bottom="0.5" header="0.3" footer="0.3"/>
  <pageSetup scale="39"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047DB-449D-4D7E-9A8B-CD46537EB429}">
  <sheetPr>
    <pageSetUpPr fitToPage="1"/>
  </sheetPr>
  <dimension ref="A1:V121"/>
  <sheetViews>
    <sheetView showGridLines="0" tabSelected="1" zoomScale="75" zoomScaleNormal="75" zoomScaleSheetLayoutView="98" zoomScalePageLayoutView="48" workbookViewId="0">
      <selection activeCell="F17" sqref="F17"/>
    </sheetView>
  </sheetViews>
  <sheetFormatPr defaultColWidth="0" defaultRowHeight="0" customHeight="1" zeroHeight="1" x14ac:dyDescent="0.35"/>
  <cols>
    <col min="1" max="1" width="22.28515625" style="124" customWidth="1"/>
    <col min="2" max="2" width="23.28515625" style="124" customWidth="1"/>
    <col min="3" max="3" width="23.7109375" style="124" customWidth="1"/>
    <col min="4" max="4" width="17.140625" style="124" customWidth="1"/>
    <col min="5" max="5" width="28.42578125" style="124" customWidth="1"/>
    <col min="6" max="6" width="22" style="124" customWidth="1"/>
    <col min="7" max="7" width="25.85546875" style="124" customWidth="1"/>
    <col min="8" max="8" width="32.140625" style="124" customWidth="1"/>
    <col min="9" max="9" width="29.5703125" style="124" customWidth="1"/>
    <col min="10" max="10" width="5.28515625" style="124" customWidth="1"/>
    <col min="11" max="11" width="1.42578125" style="124" customWidth="1"/>
    <col min="12" max="22" width="0" style="124" hidden="1" customWidth="1"/>
    <col min="23" max="16384" width="9.140625" style="124" hidden="1"/>
  </cols>
  <sheetData>
    <row r="1" spans="1:10" ht="20.45" customHeight="1" thickTop="1" x14ac:dyDescent="0.35">
      <c r="A1" s="118" t="s">
        <v>125</v>
      </c>
      <c r="B1" s="151"/>
      <c r="C1" s="151"/>
      <c r="D1" s="151"/>
      <c r="E1" s="151"/>
      <c r="F1" s="151"/>
      <c r="G1" s="151"/>
      <c r="H1" s="151"/>
      <c r="I1" s="151"/>
      <c r="J1" s="192"/>
    </row>
    <row r="2" spans="1:10" ht="27.75" customHeight="1" x14ac:dyDescent="0.35">
      <c r="A2" s="152"/>
      <c r="B2" s="153"/>
      <c r="C2" s="153"/>
      <c r="D2" s="153"/>
      <c r="E2" s="153"/>
      <c r="F2" s="153"/>
      <c r="G2" s="153"/>
      <c r="H2" s="153"/>
      <c r="I2" s="154" t="s">
        <v>104</v>
      </c>
      <c r="J2" s="193"/>
    </row>
    <row r="3" spans="1:10" ht="27.75" customHeight="1" x14ac:dyDescent="0.35">
      <c r="A3" s="138"/>
      <c r="I3" s="155" t="s">
        <v>17</v>
      </c>
      <c r="J3" s="194"/>
    </row>
    <row r="4" spans="1:10" ht="27.75" customHeight="1" x14ac:dyDescent="0.35">
      <c r="A4" s="138"/>
      <c r="B4" s="139"/>
      <c r="C4" s="139" t="s">
        <v>36</v>
      </c>
      <c r="D4" s="140"/>
      <c r="E4" s="140"/>
      <c r="F4" s="140"/>
      <c r="G4" s="140"/>
      <c r="H4" s="140"/>
      <c r="I4" s="140"/>
      <c r="J4" s="195"/>
    </row>
    <row r="5" spans="1:10" ht="27.75" customHeight="1" x14ac:dyDescent="0.35">
      <c r="A5" s="138"/>
      <c r="B5" s="139"/>
      <c r="C5" s="139" t="s">
        <v>0</v>
      </c>
      <c r="D5" s="156"/>
      <c r="E5" s="156"/>
      <c r="F5" s="156"/>
      <c r="G5" s="156"/>
      <c r="H5" s="157"/>
      <c r="I5" s="157"/>
      <c r="J5" s="194"/>
    </row>
    <row r="6" spans="1:10" ht="27.75" customHeight="1" x14ac:dyDescent="0.35">
      <c r="A6" s="138"/>
      <c r="B6" s="139"/>
      <c r="C6" s="139" t="s">
        <v>42</v>
      </c>
      <c r="D6" s="140"/>
      <c r="E6" s="140"/>
      <c r="F6" s="140"/>
      <c r="G6" s="140"/>
      <c r="H6" s="158"/>
      <c r="I6" s="158"/>
      <c r="J6" s="194"/>
    </row>
    <row r="7" spans="1:10" ht="27.75" customHeight="1" x14ac:dyDescent="0.35">
      <c r="A7" s="138"/>
      <c r="B7" s="139"/>
      <c r="C7" s="139" t="s">
        <v>1</v>
      </c>
      <c r="D7" s="140"/>
      <c r="E7" s="140"/>
      <c r="F7" s="140"/>
      <c r="G7" s="140"/>
      <c r="H7" s="158"/>
      <c r="I7" s="158"/>
      <c r="J7" s="194"/>
    </row>
    <row r="8" spans="1:10" ht="27.75" customHeight="1" x14ac:dyDescent="0.45">
      <c r="A8" s="138"/>
      <c r="B8" s="178"/>
      <c r="C8" s="177" t="s">
        <v>124</v>
      </c>
      <c r="D8" s="231"/>
      <c r="E8" s="140"/>
      <c r="F8" s="140"/>
      <c r="G8" s="140"/>
      <c r="H8" s="158"/>
      <c r="I8" s="158"/>
      <c r="J8" s="194"/>
    </row>
    <row r="9" spans="1:10" ht="27.75" customHeight="1" x14ac:dyDescent="0.35">
      <c r="A9" s="138"/>
      <c r="C9" s="139" t="s">
        <v>63</v>
      </c>
      <c r="D9" s="140"/>
      <c r="E9" s="140"/>
      <c r="F9" s="140"/>
      <c r="G9" s="140"/>
      <c r="H9" s="140"/>
      <c r="I9" s="140"/>
      <c r="J9" s="237"/>
    </row>
    <row r="10" spans="1:10" ht="27.75" customHeight="1" thickBot="1" x14ac:dyDescent="0.55000000000000004">
      <c r="A10" s="211"/>
      <c r="B10" s="212"/>
      <c r="C10" s="213"/>
      <c r="D10" s="214" t="s">
        <v>37</v>
      </c>
      <c r="E10" s="215"/>
      <c r="F10" s="215"/>
      <c r="G10" s="216"/>
      <c r="H10" s="215"/>
      <c r="I10" s="217"/>
      <c r="J10" s="218"/>
    </row>
    <row r="11" spans="1:10" ht="19.5" customHeight="1" thickTop="1" x14ac:dyDescent="0.35">
      <c r="A11" s="159" t="s">
        <v>95</v>
      </c>
      <c r="J11" s="194"/>
    </row>
    <row r="12" spans="1:10" ht="19.5" customHeight="1" x14ac:dyDescent="0.35">
      <c r="A12" s="159"/>
      <c r="J12" s="194"/>
    </row>
    <row r="13" spans="1:10" ht="19.5" customHeight="1" x14ac:dyDescent="0.35">
      <c r="A13" s="188" t="s">
        <v>107</v>
      </c>
      <c r="J13" s="194"/>
    </row>
    <row r="14" spans="1:10" ht="69.75" x14ac:dyDescent="0.35">
      <c r="A14" s="160" t="s">
        <v>2</v>
      </c>
      <c r="B14" s="127" t="s">
        <v>12</v>
      </c>
      <c r="C14" s="127" t="s">
        <v>3</v>
      </c>
      <c r="D14" s="127" t="s">
        <v>15</v>
      </c>
      <c r="E14" s="127" t="s">
        <v>3</v>
      </c>
      <c r="F14" s="127" t="s">
        <v>127</v>
      </c>
      <c r="G14" s="127" t="s">
        <v>78</v>
      </c>
      <c r="H14" s="127" t="s">
        <v>79</v>
      </c>
      <c r="I14" s="127" t="s">
        <v>9</v>
      </c>
      <c r="J14" s="194"/>
    </row>
    <row r="15" spans="1:10" ht="23.25" customHeight="1" x14ac:dyDescent="0.35">
      <c r="A15" s="120"/>
      <c r="B15" s="121"/>
      <c r="C15" s="121"/>
      <c r="D15" s="121"/>
      <c r="E15" s="121"/>
      <c r="F15" s="121"/>
      <c r="G15" s="121"/>
      <c r="H15" s="122"/>
      <c r="I15" s="123">
        <f>G15*H15</f>
        <v>0</v>
      </c>
      <c r="J15" s="194"/>
    </row>
    <row r="16" spans="1:10" ht="23.25" customHeight="1" x14ac:dyDescent="0.35">
      <c r="A16" s="120"/>
      <c r="B16" s="121"/>
      <c r="C16" s="121"/>
      <c r="D16" s="121"/>
      <c r="E16" s="121"/>
      <c r="F16" s="121"/>
      <c r="G16" s="121"/>
      <c r="H16" s="122"/>
      <c r="I16" s="125">
        <f>G16*H16</f>
        <v>0</v>
      </c>
      <c r="J16" s="194"/>
    </row>
    <row r="17" spans="1:10" ht="23.25" customHeight="1" x14ac:dyDescent="0.35">
      <c r="A17" s="120"/>
      <c r="B17" s="121"/>
      <c r="C17" s="121"/>
      <c r="D17" s="121"/>
      <c r="E17" s="121"/>
      <c r="F17" s="121"/>
      <c r="G17" s="121"/>
      <c r="H17" s="122"/>
      <c r="I17" s="125">
        <f>G17*H17</f>
        <v>0</v>
      </c>
      <c r="J17" s="194"/>
    </row>
    <row r="18" spans="1:10" ht="23.25" customHeight="1" x14ac:dyDescent="0.35">
      <c r="A18" s="120"/>
      <c r="B18" s="121"/>
      <c r="C18" s="121"/>
      <c r="D18" s="121"/>
      <c r="E18" s="121"/>
      <c r="F18" s="121"/>
      <c r="G18" s="121"/>
      <c r="H18" s="122"/>
      <c r="I18" s="125">
        <f>G18*H18</f>
        <v>0</v>
      </c>
      <c r="J18" s="194"/>
    </row>
    <row r="19" spans="1:10" ht="23.25" customHeight="1" x14ac:dyDescent="0.35">
      <c r="A19" s="238"/>
      <c r="B19" s="163"/>
      <c r="C19" s="163"/>
      <c r="D19" s="163"/>
      <c r="E19" s="163"/>
      <c r="F19" s="163"/>
      <c r="G19" s="163"/>
      <c r="H19" s="239" t="s">
        <v>83</v>
      </c>
      <c r="I19" s="162">
        <f>SUM(I15:I18)</f>
        <v>0</v>
      </c>
      <c r="J19" s="194"/>
    </row>
    <row r="20" spans="1:10" ht="23.25" customHeight="1" x14ac:dyDescent="0.35">
      <c r="A20" s="189" t="s">
        <v>109</v>
      </c>
      <c r="B20" s="163"/>
      <c r="C20" s="163"/>
      <c r="D20" s="163"/>
      <c r="E20" s="163"/>
      <c r="F20" s="187"/>
      <c r="G20" s="162"/>
      <c r="H20" s="161"/>
      <c r="I20" s="162"/>
      <c r="J20" s="197"/>
    </row>
    <row r="21" spans="1:10" ht="46.5" customHeight="1" x14ac:dyDescent="0.35">
      <c r="A21" s="126" t="s">
        <v>2</v>
      </c>
      <c r="B21" s="127" t="s">
        <v>69</v>
      </c>
      <c r="C21" s="127" t="s">
        <v>10</v>
      </c>
      <c r="D21" s="128" t="s">
        <v>70</v>
      </c>
      <c r="E21" s="128" t="s">
        <v>110</v>
      </c>
      <c r="F21" s="128" t="s">
        <v>71</v>
      </c>
      <c r="G21" s="128" t="s">
        <v>72</v>
      </c>
      <c r="H21" s="128" t="s">
        <v>73</v>
      </c>
      <c r="I21" s="127" t="s">
        <v>4</v>
      </c>
      <c r="J21" s="197"/>
    </row>
    <row r="22" spans="1:10" ht="23.25" customHeight="1" x14ac:dyDescent="0.35">
      <c r="A22" s="240" t="str">
        <f>IF(ISBLANK(A15),"",A15)</f>
        <v/>
      </c>
      <c r="B22" s="230"/>
      <c r="C22" s="125">
        <f>B22*27.87</f>
        <v>0</v>
      </c>
      <c r="D22" s="129"/>
      <c r="E22" s="129"/>
      <c r="F22" s="129"/>
      <c r="G22" s="129"/>
      <c r="H22" s="129"/>
      <c r="I22" s="125">
        <f>SUM(C22:H22)</f>
        <v>0</v>
      </c>
      <c r="J22" s="197"/>
    </row>
    <row r="23" spans="1:10" ht="23.25" customHeight="1" x14ac:dyDescent="0.35">
      <c r="A23" s="240" t="str">
        <f t="shared" ref="A23:A25" si="0">IF(ISBLANK(A16),"",A16)</f>
        <v/>
      </c>
      <c r="B23" s="230"/>
      <c r="C23" s="125">
        <f>B23*27.87</f>
        <v>0</v>
      </c>
      <c r="D23" s="129"/>
      <c r="E23" s="129"/>
      <c r="F23" s="129"/>
      <c r="G23" s="129"/>
      <c r="H23" s="129"/>
      <c r="I23" s="125">
        <f>SUM(C23:H23)</f>
        <v>0</v>
      </c>
      <c r="J23" s="197"/>
    </row>
    <row r="24" spans="1:10" ht="23.25" customHeight="1" x14ac:dyDescent="0.35">
      <c r="A24" s="240" t="str">
        <f t="shared" si="0"/>
        <v/>
      </c>
      <c r="B24" s="230"/>
      <c r="C24" s="125">
        <f>B24*27.87</f>
        <v>0</v>
      </c>
      <c r="D24" s="129"/>
      <c r="E24" s="129"/>
      <c r="F24" s="129"/>
      <c r="G24" s="129"/>
      <c r="H24" s="129"/>
      <c r="I24" s="125">
        <f>SUM(C24:H24)</f>
        <v>0</v>
      </c>
      <c r="J24" s="197"/>
    </row>
    <row r="25" spans="1:10" ht="23.25" customHeight="1" x14ac:dyDescent="0.35">
      <c r="A25" s="240" t="str">
        <f t="shared" si="0"/>
        <v/>
      </c>
      <c r="B25" s="230"/>
      <c r="C25" s="125">
        <f>B25*27.87</f>
        <v>0</v>
      </c>
      <c r="D25" s="129"/>
      <c r="E25" s="129"/>
      <c r="F25" s="129"/>
      <c r="G25" s="129"/>
      <c r="H25" s="129"/>
      <c r="I25" s="125">
        <f>SUM(C25:H25)</f>
        <v>0</v>
      </c>
      <c r="J25" s="197"/>
    </row>
    <row r="26" spans="1:10" ht="23.25" customHeight="1" x14ac:dyDescent="0.35">
      <c r="A26" s="138"/>
      <c r="H26" s="139" t="s">
        <v>106</v>
      </c>
      <c r="I26" s="222">
        <f>SUM(I22:I25)</f>
        <v>0</v>
      </c>
      <c r="J26" s="194"/>
    </row>
    <row r="27" spans="1:10" ht="8.25" customHeight="1" x14ac:dyDescent="0.35">
      <c r="A27" s="138"/>
      <c r="J27" s="194"/>
    </row>
    <row r="28" spans="1:10" ht="21.75" customHeight="1" x14ac:dyDescent="0.35">
      <c r="A28" s="190" t="s">
        <v>108</v>
      </c>
      <c r="J28" s="194"/>
    </row>
    <row r="29" spans="1:10" ht="116.25" customHeight="1" x14ac:dyDescent="0.35">
      <c r="A29" s="126" t="s">
        <v>2</v>
      </c>
      <c r="B29" s="130" t="s">
        <v>74</v>
      </c>
      <c r="C29" s="131" t="s">
        <v>111</v>
      </c>
      <c r="D29" s="130" t="s">
        <v>75</v>
      </c>
      <c r="E29" s="131" t="s">
        <v>112</v>
      </c>
      <c r="F29" s="130" t="s">
        <v>76</v>
      </c>
      <c r="G29" s="131" t="s">
        <v>113</v>
      </c>
      <c r="H29" s="130" t="s">
        <v>77</v>
      </c>
      <c r="I29" s="164"/>
      <c r="J29" s="198"/>
    </row>
    <row r="30" spans="1:10" ht="23.25" customHeight="1" x14ac:dyDescent="0.35">
      <c r="A30" s="240" t="str">
        <f>IF(ISBLANK(A15),"",A15)</f>
        <v/>
      </c>
      <c r="B30" s="241" t="str">
        <f>IF(ISBLANK(D8),"",D8)</f>
        <v/>
      </c>
      <c r="C30" s="232"/>
      <c r="D30" s="132" t="e">
        <f>(B30*C30*8)</f>
        <v>#VALUE!</v>
      </c>
      <c r="E30" s="232"/>
      <c r="F30" s="132" t="e">
        <f>(B30*E30*10)</f>
        <v>#VALUE!</v>
      </c>
      <c r="G30" s="232"/>
      <c r="H30" s="132" t="e">
        <f>(B30*G30*18)</f>
        <v>#VALUE!</v>
      </c>
      <c r="J30" s="194"/>
    </row>
    <row r="31" spans="1:10" ht="23.25" customHeight="1" x14ac:dyDescent="0.35">
      <c r="A31" s="240" t="str">
        <f t="shared" ref="A31:A33" si="1">IF(ISBLANK(A16),"",A16)</f>
        <v/>
      </c>
      <c r="B31" s="241" t="str">
        <f>IF(ISBLANK(D8),"",D8)</f>
        <v/>
      </c>
      <c r="C31" s="232"/>
      <c r="D31" s="132" t="e">
        <f t="shared" ref="D31:D33" si="2">(B31*C31*8)</f>
        <v>#VALUE!</v>
      </c>
      <c r="E31" s="232"/>
      <c r="F31" s="132" t="e">
        <f>(B31*E31*10)</f>
        <v>#VALUE!</v>
      </c>
      <c r="G31" s="232"/>
      <c r="H31" s="132" t="e">
        <f t="shared" ref="H31:H33" si="3">(B31*G31*18)</f>
        <v>#VALUE!</v>
      </c>
      <c r="J31" s="194"/>
    </row>
    <row r="32" spans="1:10" s="144" customFormat="1" ht="23.25" customHeight="1" x14ac:dyDescent="0.25">
      <c r="A32" s="240" t="str">
        <f t="shared" si="1"/>
        <v/>
      </c>
      <c r="B32" s="241" t="str">
        <f>IF(ISBLANK(D8),"",D8)</f>
        <v/>
      </c>
      <c r="C32" s="233"/>
      <c r="D32" s="132" t="e">
        <f t="shared" si="2"/>
        <v>#VALUE!</v>
      </c>
      <c r="E32" s="233"/>
      <c r="F32" s="132" t="e">
        <f>(B32*E32*10)</f>
        <v>#VALUE!</v>
      </c>
      <c r="G32" s="233"/>
      <c r="H32" s="132" t="e">
        <f t="shared" si="3"/>
        <v>#VALUE!</v>
      </c>
      <c r="J32" s="199"/>
    </row>
    <row r="33" spans="1:10" s="144" customFormat="1" ht="23.25" customHeight="1" x14ac:dyDescent="0.25">
      <c r="A33" s="240" t="str">
        <f t="shared" si="1"/>
        <v/>
      </c>
      <c r="B33" s="241" t="str">
        <f>IF(ISBLANK(D8),"",D8)</f>
        <v/>
      </c>
      <c r="C33" s="233"/>
      <c r="D33" s="132" t="e">
        <f t="shared" si="2"/>
        <v>#VALUE!</v>
      </c>
      <c r="E33" s="233"/>
      <c r="F33" s="132" t="e">
        <f>(B33*E33*10)</f>
        <v>#VALUE!</v>
      </c>
      <c r="G33" s="233"/>
      <c r="H33" s="132" t="e">
        <f t="shared" si="3"/>
        <v>#VALUE!</v>
      </c>
      <c r="J33" s="200"/>
    </row>
    <row r="34" spans="1:10" ht="23.25" customHeight="1" x14ac:dyDescent="0.35">
      <c r="A34" s="141"/>
      <c r="B34" s="136"/>
      <c r="C34" s="143"/>
      <c r="D34" s="125" t="e">
        <f t="shared" ref="D34" si="4">SUM(D30:D33)</f>
        <v>#VALUE!</v>
      </c>
      <c r="E34" s="143"/>
      <c r="F34" s="125" t="e">
        <f t="shared" ref="F34" si="5">SUM(F30:F33)</f>
        <v>#VALUE!</v>
      </c>
      <c r="G34" s="143"/>
      <c r="H34" s="125" t="e">
        <f t="shared" ref="H34" si="6">SUM(H30:H33)</f>
        <v>#VALUE!</v>
      </c>
      <c r="I34" s="143"/>
      <c r="J34" s="242"/>
    </row>
    <row r="35" spans="1:10" ht="23.25" customHeight="1" x14ac:dyDescent="0.35">
      <c r="A35" s="141"/>
      <c r="B35" s="163"/>
      <c r="C35" s="143"/>
      <c r="D35" s="162"/>
      <c r="E35" s="143"/>
      <c r="F35" s="162"/>
      <c r="G35" s="143"/>
      <c r="H35" s="191" t="s">
        <v>84</v>
      </c>
      <c r="I35" s="162" t="e">
        <f>SUM(D34+F34+H34)</f>
        <v>#VALUE!</v>
      </c>
      <c r="J35" s="242"/>
    </row>
    <row r="36" spans="1:10" ht="22.5" customHeight="1" thickBot="1" x14ac:dyDescent="0.4">
      <c r="A36" s="141"/>
      <c r="B36" s="163"/>
      <c r="C36" s="143"/>
      <c r="D36" s="162"/>
      <c r="E36" s="143"/>
      <c r="F36" s="162"/>
      <c r="G36" s="143"/>
      <c r="J36" s="242"/>
    </row>
    <row r="37" spans="1:10" ht="23.25" customHeight="1" thickBot="1" x14ac:dyDescent="0.4">
      <c r="A37" s="141"/>
      <c r="B37" s="163"/>
      <c r="C37" s="143"/>
      <c r="D37" s="162"/>
      <c r="E37" s="143"/>
      <c r="F37" s="162"/>
      <c r="G37" s="143"/>
      <c r="H37" s="191" t="s">
        <v>82</v>
      </c>
      <c r="I37" s="243" t="e">
        <f>SUM(I19+I26+I35)</f>
        <v>#VALUE!</v>
      </c>
      <c r="J37" s="242"/>
    </row>
    <row r="38" spans="1:10" ht="17.45" customHeight="1" x14ac:dyDescent="0.35">
      <c r="A38" s="141"/>
      <c r="B38" s="142"/>
      <c r="C38" s="143"/>
      <c r="D38" s="143"/>
      <c r="E38" s="143"/>
      <c r="F38" s="143"/>
      <c r="G38" s="143"/>
      <c r="H38" s="142"/>
      <c r="I38" s="143"/>
      <c r="J38" s="202"/>
    </row>
    <row r="39" spans="1:10" ht="0" hidden="1" customHeight="1" x14ac:dyDescent="0.35">
      <c r="A39" s="138"/>
      <c r="J39" s="194"/>
    </row>
    <row r="40" spans="1:10" ht="23.25" customHeight="1" x14ac:dyDescent="0.35">
      <c r="A40" s="138"/>
      <c r="C40" s="139" t="s">
        <v>7</v>
      </c>
      <c r="D40" s="184"/>
      <c r="E40" s="184"/>
      <c r="F40" s="184"/>
      <c r="G40" s="184"/>
      <c r="H40" s="184"/>
      <c r="I40" s="184"/>
      <c r="J40" s="237"/>
    </row>
    <row r="41" spans="1:10" ht="23.25" customHeight="1" x14ac:dyDescent="0.35">
      <c r="A41" s="141"/>
      <c r="B41" s="142"/>
      <c r="C41" s="179" t="s">
        <v>80</v>
      </c>
      <c r="D41" s="234"/>
      <c r="E41" s="234"/>
      <c r="F41" s="234"/>
      <c r="G41" s="234"/>
      <c r="H41" s="235"/>
      <c r="I41" s="234"/>
      <c r="J41" s="202"/>
    </row>
    <row r="42" spans="1:10" ht="23.25" customHeight="1" x14ac:dyDescent="0.35">
      <c r="A42" s="141"/>
      <c r="B42" s="244"/>
      <c r="C42" s="143"/>
      <c r="D42" s="181"/>
      <c r="E42" s="181"/>
      <c r="F42" s="181"/>
      <c r="G42" s="181"/>
      <c r="H42" s="181"/>
      <c r="I42" s="181"/>
      <c r="J42" s="245"/>
    </row>
    <row r="43" spans="1:10" s="144" customFormat="1" ht="27.75" customHeight="1" x14ac:dyDescent="0.25">
      <c r="A43" s="145" t="s">
        <v>27</v>
      </c>
      <c r="B43" s="146"/>
      <c r="C43" s="146"/>
      <c r="D43" s="146"/>
      <c r="E43" s="146"/>
      <c r="F43" s="146"/>
      <c r="G43" s="146"/>
      <c r="H43" s="146"/>
      <c r="I43" s="147"/>
      <c r="J43" s="204"/>
    </row>
    <row r="44" spans="1:10" s="73" customFormat="1" ht="23.25" customHeight="1" x14ac:dyDescent="0.25">
      <c r="A44" s="119" t="s">
        <v>26</v>
      </c>
      <c r="J44" s="205"/>
    </row>
    <row r="45" spans="1:10" s="144" customFormat="1" ht="33.6" customHeight="1" x14ac:dyDescent="0.25">
      <c r="A45" s="149"/>
      <c r="B45" s="101"/>
      <c r="C45" s="150"/>
      <c r="D45" s="150"/>
      <c r="E45" s="246"/>
      <c r="F45" s="246"/>
      <c r="G45" s="246"/>
      <c r="H45" s="150"/>
      <c r="I45" s="246"/>
      <c r="J45" s="236"/>
    </row>
    <row r="46" spans="1:10" s="144" customFormat="1" ht="23.25" customHeight="1" x14ac:dyDescent="0.25">
      <c r="A46" s="141"/>
      <c r="B46" s="148" t="s">
        <v>31</v>
      </c>
      <c r="H46" s="247" t="s">
        <v>2</v>
      </c>
      <c r="J46" s="199"/>
    </row>
    <row r="47" spans="1:10" ht="17.45" customHeight="1" x14ac:dyDescent="0.35">
      <c r="A47" s="141"/>
      <c r="B47" s="142"/>
      <c r="C47" s="143"/>
      <c r="D47" s="143"/>
      <c r="E47" s="143"/>
      <c r="F47" s="143"/>
      <c r="G47" s="143"/>
      <c r="H47" s="142"/>
      <c r="I47" s="143"/>
      <c r="J47" s="202"/>
    </row>
    <row r="48" spans="1:10" ht="26.1" customHeight="1" x14ac:dyDescent="0.35">
      <c r="A48" s="165" t="s">
        <v>85</v>
      </c>
      <c r="B48" s="166"/>
      <c r="C48" s="166"/>
      <c r="D48" s="166"/>
      <c r="E48" s="166"/>
      <c r="F48" s="166"/>
      <c r="G48" s="166"/>
      <c r="H48" s="166"/>
      <c r="I48" s="166"/>
      <c r="J48" s="207"/>
    </row>
    <row r="49" spans="1:10" ht="26.1" customHeight="1" x14ac:dyDescent="0.35">
      <c r="A49" s="165" t="s">
        <v>86</v>
      </c>
      <c r="B49" s="166"/>
      <c r="C49" s="166"/>
      <c r="D49" s="166"/>
      <c r="E49" s="166"/>
      <c r="F49" s="166"/>
      <c r="G49" s="166"/>
      <c r="H49" s="166"/>
      <c r="I49" s="166"/>
      <c r="J49" s="207"/>
    </row>
    <row r="50" spans="1:10" ht="26.1" customHeight="1" x14ac:dyDescent="0.35">
      <c r="A50" s="165" t="s">
        <v>115</v>
      </c>
      <c r="B50" s="166"/>
      <c r="C50" s="166"/>
      <c r="D50" s="166"/>
      <c r="E50" s="166"/>
      <c r="F50" s="166"/>
      <c r="G50" s="166"/>
      <c r="H50" s="166"/>
      <c r="I50" s="166"/>
      <c r="J50" s="207"/>
    </row>
    <row r="51" spans="1:10" ht="26.1" customHeight="1" x14ac:dyDescent="0.35">
      <c r="A51" s="165" t="s">
        <v>114</v>
      </c>
      <c r="B51" s="166"/>
      <c r="C51" s="166"/>
      <c r="D51" s="166"/>
      <c r="E51" s="166"/>
      <c r="F51" s="166"/>
      <c r="G51" s="166"/>
      <c r="H51" s="166"/>
      <c r="I51" s="166"/>
      <c r="J51" s="207"/>
    </row>
    <row r="52" spans="1:10" ht="26.1" customHeight="1" x14ac:dyDescent="0.35">
      <c r="A52" s="172" t="s">
        <v>128</v>
      </c>
      <c r="B52" s="166"/>
      <c r="C52" s="166"/>
      <c r="D52" s="166"/>
      <c r="E52" s="166"/>
      <c r="F52" s="166"/>
      <c r="G52" s="166"/>
      <c r="H52" s="166"/>
      <c r="I52" s="166"/>
      <c r="J52" s="207"/>
    </row>
    <row r="53" spans="1:10" ht="26.1" customHeight="1" x14ac:dyDescent="0.35">
      <c r="A53" s="172" t="s">
        <v>123</v>
      </c>
      <c r="B53" s="166"/>
      <c r="C53" s="166"/>
      <c r="D53" s="166"/>
      <c r="E53" s="166"/>
      <c r="F53" s="166"/>
      <c r="G53" s="166"/>
      <c r="H53" s="166"/>
      <c r="I53" s="166"/>
      <c r="J53" s="207"/>
    </row>
    <row r="54" spans="1:10" ht="26.1" customHeight="1" x14ac:dyDescent="0.35">
      <c r="A54" s="172" t="s">
        <v>130</v>
      </c>
      <c r="B54" s="166"/>
      <c r="C54" s="166"/>
      <c r="D54" s="166"/>
      <c r="E54" s="166"/>
      <c r="F54" s="166"/>
      <c r="G54" s="166"/>
      <c r="H54" s="166"/>
      <c r="I54" s="166"/>
      <c r="J54" s="207"/>
    </row>
    <row r="55" spans="1:10" ht="26.1" customHeight="1" x14ac:dyDescent="0.35">
      <c r="A55" s="172" t="s">
        <v>131</v>
      </c>
      <c r="B55" s="166"/>
      <c r="C55" s="166"/>
      <c r="D55" s="166"/>
      <c r="E55" s="166"/>
      <c r="F55" s="166"/>
      <c r="G55" s="166"/>
      <c r="H55" s="166"/>
      <c r="I55" s="166"/>
      <c r="J55" s="207"/>
    </row>
    <row r="56" spans="1:10" ht="26.1" customHeight="1" x14ac:dyDescent="0.35">
      <c r="A56" s="223" t="s">
        <v>117</v>
      </c>
      <c r="B56" s="166"/>
      <c r="C56" s="166"/>
      <c r="D56" s="166"/>
      <c r="E56" s="166"/>
      <c r="F56" s="166"/>
      <c r="G56" s="166"/>
      <c r="H56" s="166"/>
      <c r="I56" s="166"/>
      <c r="J56" s="207"/>
    </row>
    <row r="57" spans="1:10" ht="26.1" customHeight="1" x14ac:dyDescent="0.35">
      <c r="A57" s="167" t="s">
        <v>105</v>
      </c>
      <c r="B57" s="168"/>
      <c r="C57" s="168"/>
      <c r="D57" s="168"/>
      <c r="E57" s="168"/>
      <c r="F57" s="168"/>
      <c r="G57" s="168"/>
      <c r="H57" s="168"/>
      <c r="I57" s="169"/>
      <c r="J57" s="208"/>
    </row>
    <row r="58" spans="1:10" ht="26.1" customHeight="1" x14ac:dyDescent="0.35">
      <c r="A58" s="167" t="s">
        <v>87</v>
      </c>
      <c r="B58" s="168"/>
      <c r="C58" s="168"/>
      <c r="D58" s="168"/>
      <c r="E58" s="168"/>
      <c r="F58" s="168"/>
      <c r="G58" s="168"/>
      <c r="H58" s="168"/>
      <c r="I58" s="169"/>
      <c r="J58" s="208"/>
    </row>
    <row r="59" spans="1:10" ht="26.1" customHeight="1" x14ac:dyDescent="0.35">
      <c r="A59" s="167" t="s">
        <v>118</v>
      </c>
      <c r="B59" s="168"/>
      <c r="C59" s="168"/>
      <c r="D59" s="168"/>
      <c r="E59" s="168"/>
      <c r="F59" s="168"/>
      <c r="G59" s="168"/>
      <c r="H59" s="168"/>
      <c r="I59" s="169"/>
      <c r="J59" s="208"/>
    </row>
    <row r="60" spans="1:10" ht="26.1" customHeight="1" x14ac:dyDescent="0.35">
      <c r="A60" s="167" t="s">
        <v>89</v>
      </c>
      <c r="B60" s="168"/>
      <c r="C60" s="168"/>
      <c r="D60" s="168"/>
      <c r="E60" s="168"/>
      <c r="F60" s="168"/>
      <c r="G60" s="168"/>
      <c r="H60" s="168"/>
      <c r="I60" s="168"/>
      <c r="J60" s="208"/>
    </row>
    <row r="61" spans="1:10" ht="26.1" customHeight="1" x14ac:dyDescent="0.35">
      <c r="A61" s="167" t="s">
        <v>88</v>
      </c>
      <c r="B61" s="168"/>
      <c r="C61" s="168"/>
      <c r="D61" s="169"/>
      <c r="E61" s="169"/>
      <c r="F61" s="169"/>
      <c r="G61" s="168"/>
      <c r="H61" s="168"/>
      <c r="I61" s="168"/>
      <c r="J61" s="208"/>
    </row>
    <row r="62" spans="1:10" ht="26.1" customHeight="1" x14ac:dyDescent="0.35">
      <c r="A62" s="225" t="s">
        <v>99</v>
      </c>
      <c r="B62" s="168"/>
      <c r="C62" s="168"/>
      <c r="D62" s="168"/>
      <c r="E62" s="170"/>
      <c r="F62" s="170"/>
      <c r="G62" s="168"/>
      <c r="H62" s="168"/>
      <c r="I62" s="168"/>
      <c r="J62" s="208"/>
    </row>
    <row r="63" spans="1:10" ht="26.1" customHeight="1" x14ac:dyDescent="0.35">
      <c r="A63" s="167" t="s">
        <v>120</v>
      </c>
      <c r="B63" s="168"/>
      <c r="C63" s="168"/>
      <c r="D63" s="168"/>
      <c r="E63" s="170"/>
      <c r="F63" s="170"/>
      <c r="G63" s="168"/>
      <c r="H63" s="168"/>
      <c r="I63" s="168"/>
      <c r="J63" s="208"/>
    </row>
    <row r="64" spans="1:10" ht="26.1" customHeight="1" x14ac:dyDescent="0.35">
      <c r="A64" s="167" t="s">
        <v>90</v>
      </c>
      <c r="B64" s="168"/>
      <c r="C64" s="168"/>
      <c r="D64" s="168"/>
      <c r="E64" s="170"/>
      <c r="F64" s="170"/>
      <c r="G64" s="168"/>
      <c r="H64" s="168"/>
      <c r="I64" s="168"/>
      <c r="J64" s="208"/>
    </row>
    <row r="65" spans="1:10" ht="26.1" customHeight="1" x14ac:dyDescent="0.35">
      <c r="A65" s="167" t="s">
        <v>119</v>
      </c>
      <c r="B65" s="168"/>
      <c r="C65" s="168"/>
      <c r="D65" s="168"/>
      <c r="E65" s="170"/>
      <c r="F65" s="170"/>
      <c r="G65" s="168"/>
      <c r="H65" s="168"/>
      <c r="I65" s="168"/>
      <c r="J65" s="208"/>
    </row>
    <row r="66" spans="1:10" ht="26.1" customHeight="1" x14ac:dyDescent="0.35">
      <c r="A66" s="167" t="s">
        <v>129</v>
      </c>
      <c r="B66" s="168"/>
      <c r="C66" s="168"/>
      <c r="D66" s="168"/>
      <c r="E66" s="168"/>
      <c r="F66" s="168"/>
      <c r="G66" s="168"/>
      <c r="H66" s="169"/>
      <c r="I66" s="171"/>
      <c r="J66" s="208"/>
    </row>
    <row r="67" spans="1:10" ht="18.75" customHeight="1" x14ac:dyDescent="0.35">
      <c r="A67" s="172" t="s">
        <v>121</v>
      </c>
      <c r="B67" s="166"/>
      <c r="C67" s="166"/>
      <c r="D67" s="166"/>
      <c r="E67" s="166"/>
      <c r="F67" s="166"/>
      <c r="G67" s="166"/>
      <c r="H67" s="166"/>
      <c r="I67" s="166"/>
      <c r="J67" s="207"/>
    </row>
    <row r="68" spans="1:10" ht="26.1" customHeight="1" x14ac:dyDescent="0.35">
      <c r="A68" s="167" t="s">
        <v>101</v>
      </c>
      <c r="B68" s="168"/>
      <c r="C68" s="168"/>
      <c r="D68" s="168"/>
      <c r="E68" s="170"/>
      <c r="F68" s="170"/>
      <c r="G68" s="168"/>
      <c r="H68" s="168"/>
      <c r="I68" s="168"/>
      <c r="J68" s="208"/>
    </row>
    <row r="69" spans="1:10" ht="26.1" customHeight="1" x14ac:dyDescent="0.35">
      <c r="A69" s="167" t="s">
        <v>102</v>
      </c>
      <c r="B69" s="168"/>
      <c r="C69" s="168"/>
      <c r="D69" s="168"/>
      <c r="E69" s="170"/>
      <c r="F69" s="170"/>
      <c r="G69" s="168"/>
      <c r="H69" s="168"/>
      <c r="I69" s="168"/>
      <c r="J69" s="208"/>
    </row>
    <row r="70" spans="1:10" ht="26.1" customHeight="1" thickBot="1" x14ac:dyDescent="0.4">
      <c r="A70" s="173" t="s">
        <v>122</v>
      </c>
      <c r="B70" s="174"/>
      <c r="C70" s="174"/>
      <c r="D70" s="174"/>
      <c r="E70" s="174"/>
      <c r="F70" s="174"/>
      <c r="G70" s="174"/>
      <c r="H70" s="175"/>
      <c r="I70" s="176"/>
      <c r="J70" s="209"/>
    </row>
    <row r="71" spans="1:10" ht="21" customHeight="1" thickTop="1" x14ac:dyDescent="0.35">
      <c r="I71" s="227" t="s">
        <v>133</v>
      </c>
    </row>
    <row r="72" spans="1:10" ht="15.75" customHeight="1" x14ac:dyDescent="0.35">
      <c r="A72" s="226" t="s">
        <v>103</v>
      </c>
    </row>
    <row r="73" spans="1:10" ht="15.75" hidden="1" customHeight="1" x14ac:dyDescent="0.35"/>
    <row r="74" spans="1:10" ht="15.75" hidden="1" customHeight="1" x14ac:dyDescent="0.35"/>
    <row r="75" spans="1:10" ht="15.75" hidden="1" customHeight="1" x14ac:dyDescent="0.35"/>
    <row r="76" spans="1:10" ht="15.75" hidden="1" customHeight="1" x14ac:dyDescent="0.35"/>
    <row r="77" spans="1:10" ht="15.75" hidden="1" customHeight="1" x14ac:dyDescent="0.35"/>
    <row r="78" spans="1:10" ht="15.75" hidden="1" customHeight="1" x14ac:dyDescent="0.35"/>
    <row r="79" spans="1:10" ht="15.75" hidden="1" customHeight="1" x14ac:dyDescent="0.35"/>
    <row r="80" spans="1:10" ht="15.75" hidden="1" customHeight="1" x14ac:dyDescent="0.35"/>
    <row r="81" s="124" customFormat="1" ht="15.75" hidden="1" customHeight="1" x14ac:dyDescent="0.35"/>
    <row r="82" s="124" customFormat="1" ht="15.75" hidden="1" customHeight="1" x14ac:dyDescent="0.35"/>
    <row r="83" s="124" customFormat="1" ht="15.75" hidden="1" customHeight="1" x14ac:dyDescent="0.35"/>
    <row r="84" s="124" customFormat="1" ht="15.75" hidden="1" customHeight="1" x14ac:dyDescent="0.35"/>
    <row r="85" s="124" customFormat="1" ht="15.75" hidden="1" customHeight="1" x14ac:dyDescent="0.35"/>
    <row r="86" s="124" customFormat="1" ht="15.75" hidden="1" customHeight="1" x14ac:dyDescent="0.35"/>
    <row r="87" s="124" customFormat="1" ht="15.75" hidden="1" customHeight="1" x14ac:dyDescent="0.35"/>
    <row r="88" s="124" customFormat="1" ht="15.75" hidden="1" customHeight="1" x14ac:dyDescent="0.35"/>
    <row r="89" s="124" customFormat="1" ht="15.75" hidden="1" customHeight="1" x14ac:dyDescent="0.35"/>
    <row r="90" s="124" customFormat="1" ht="15.75" hidden="1" customHeight="1" x14ac:dyDescent="0.35"/>
    <row r="91" s="124" customFormat="1" ht="15.75" hidden="1" customHeight="1" x14ac:dyDescent="0.35"/>
    <row r="92" s="124" customFormat="1" ht="15.75" hidden="1" customHeight="1" x14ac:dyDescent="0.35"/>
    <row r="93" s="124" customFormat="1" ht="15.75" hidden="1" customHeight="1" x14ac:dyDescent="0.35"/>
    <row r="94" s="124" customFormat="1" ht="15.75" hidden="1" customHeight="1" x14ac:dyDescent="0.35"/>
    <row r="95" s="124" customFormat="1" ht="15.75" hidden="1" customHeight="1" x14ac:dyDescent="0.35"/>
    <row r="96" s="124" customFormat="1" ht="15.75" hidden="1" customHeight="1" x14ac:dyDescent="0.35"/>
    <row r="97" s="124" customFormat="1" ht="15.75" hidden="1" customHeight="1" x14ac:dyDescent="0.35"/>
    <row r="98" s="124" customFormat="1" ht="15.75" hidden="1" customHeight="1" x14ac:dyDescent="0.35"/>
    <row r="99" s="124" customFormat="1" ht="15.75" hidden="1" customHeight="1" x14ac:dyDescent="0.35"/>
    <row r="100" s="124" customFormat="1" ht="15.75" hidden="1" customHeight="1" x14ac:dyDescent="0.35"/>
    <row r="101" s="124" customFormat="1" ht="15.75" hidden="1" customHeight="1" x14ac:dyDescent="0.35"/>
    <row r="102" s="124" customFormat="1" ht="15.75" hidden="1" customHeight="1" x14ac:dyDescent="0.35"/>
    <row r="103" s="124" customFormat="1" ht="15.75" hidden="1" customHeight="1" x14ac:dyDescent="0.35"/>
    <row r="104" s="124" customFormat="1" ht="15.75" hidden="1" customHeight="1" x14ac:dyDescent="0.35"/>
    <row r="105" s="124" customFormat="1" ht="15.75" hidden="1" customHeight="1" x14ac:dyDescent="0.35"/>
    <row r="106" s="124" customFormat="1" ht="15.75" hidden="1" customHeight="1" x14ac:dyDescent="0.35"/>
    <row r="107" s="124" customFormat="1" ht="15.75" hidden="1" customHeight="1" x14ac:dyDescent="0.35"/>
    <row r="108" s="124" customFormat="1" ht="15.75" hidden="1" customHeight="1" x14ac:dyDescent="0.35"/>
    <row r="109" s="124" customFormat="1" ht="15.75" hidden="1" customHeight="1" x14ac:dyDescent="0.35"/>
    <row r="110" s="124" customFormat="1" ht="0" hidden="1" customHeight="1" x14ac:dyDescent="0.35"/>
    <row r="111" s="124" customFormat="1" ht="0" hidden="1" customHeight="1" x14ac:dyDescent="0.35"/>
    <row r="112" s="124" customFormat="1" ht="0" hidden="1" customHeight="1" x14ac:dyDescent="0.35"/>
    <row r="113" s="124" customFormat="1" ht="0" hidden="1" customHeight="1" x14ac:dyDescent="0.35"/>
    <row r="114" s="124" customFormat="1" ht="0" hidden="1" customHeight="1" x14ac:dyDescent="0.35"/>
    <row r="115" s="124" customFormat="1" ht="0" hidden="1" customHeight="1" x14ac:dyDescent="0.35"/>
    <row r="116" s="124" customFormat="1" ht="0" hidden="1" customHeight="1" x14ac:dyDescent="0.35"/>
    <row r="117" s="124" customFormat="1" ht="0" hidden="1" customHeight="1" x14ac:dyDescent="0.35"/>
    <row r="118" s="124" customFormat="1" ht="0" hidden="1" customHeight="1" x14ac:dyDescent="0.35"/>
    <row r="119" s="124" customFormat="1" ht="0" hidden="1" customHeight="1" x14ac:dyDescent="0.35"/>
    <row r="120" s="124" customFormat="1" ht="0" hidden="1" customHeight="1" x14ac:dyDescent="0.35"/>
    <row r="121" s="124" customFormat="1" ht="0" hidden="1" customHeight="1" x14ac:dyDescent="0.35"/>
  </sheetData>
  <sheetProtection algorithmName="SHA-512" hashValue="TGS1/xX8lFh7QXYSwrODzqb+FLjcNOJuJeafsS1jkVsLCZ/DAQF9eftQFglfGI5ltz4ruc5Hqvxu9lpz5GV7lw==" saltValue="oSnOyOqHFUgSITvLAN5buQ==" spinCount="100000" sheet="1" selectLockedCells="1"/>
  <dataValidations count="1">
    <dataValidation type="whole" operator="lessThanOrEqual" allowBlank="1" showInputMessage="1" showErrorMessage="1" sqref="C30:C33 E30:E33 G30:G33" xr:uid="{255C4928-437F-4FFD-A1CD-2A4E5548BBDE}">
      <formula1>1</formula1>
    </dataValidation>
  </dataValidations>
  <printOptions horizontalCentered="1"/>
  <pageMargins left="0.7" right="0.7" top="0.5" bottom="0.5" header="0.3" footer="0.3"/>
  <pageSetup scale="39" fitToHeight="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Old Sample</vt:lpstr>
      <vt:lpstr>Travel-Match-Form</vt:lpstr>
      <vt:lpstr>Sample</vt:lpstr>
      <vt:lpstr>Travel Match Form</vt:lpstr>
      <vt:lpstr>'Old Sample'!Print_Area</vt:lpstr>
      <vt:lpstr>Sample!Print_Area</vt:lpstr>
      <vt:lpstr>'Travel Match Form'!Print_Area</vt:lpstr>
      <vt:lpstr>'Travel-Match-Form'!Print_Area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Vader, Mae</dc:creator>
  <cp:lastModifiedBy>Kilgour, John</cp:lastModifiedBy>
  <cp:lastPrinted>2022-12-07T17:12:44Z</cp:lastPrinted>
  <dcterms:created xsi:type="dcterms:W3CDTF">2022-11-16T16:34:06Z</dcterms:created>
  <dcterms:modified xsi:type="dcterms:W3CDTF">2024-02-05T18:35:34Z</dcterms:modified>
</cp:coreProperties>
</file>